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3"/>
  </bookViews>
  <sheets>
    <sheet name="HKI NH 18-19" sheetId="1" r:id="rId1"/>
    <sheet name="HKII NH 18-19" sheetId="2" r:id="rId2"/>
    <sheet name="HE 17-18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V553" i="1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<sst xmlns="http://schemas.openxmlformats.org/spreadsheetml/2006/main" count="796" uniqueCount="144">
  <si>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</si>
  <si>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</si>
  <si>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</si>
  <si>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</si>
  <si>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</si>
  <si>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</si>
  <si>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</si>
  <si>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</si>
  <si>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</si>
  <si>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</si>
  <si>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</si>
  <si>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</si>
  <si>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</si>
  <si>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</si>
  <si>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</si>
  <si>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</si>
  <si>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</si>
  <si>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</si>
  <si>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</si>
  <si>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</si>
  <si>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</si>
  <si>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</si>
  <si>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</si>
  <si>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</si>
  <si>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</si>
  <si>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</si>
  <si>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</si>
  <si>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</si>
  <si>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</si>
  <si>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</si>
  <si>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</si>
  <si>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</si>
  <si>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</si>
  <si>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</si>
  <si>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</si>
  <si>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</si>
  <si>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</si>
  <si>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</si>
  <si>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</si>
  <si>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</si>
  <si>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</si>
  <si>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</si>
  <si>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</si>
  <si>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</si>
  <si>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</si>
  <si>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</si>
  <si>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</si>
  <si>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</si>
  <si>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</si>
  <si>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</si>
  <si>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</si>
  <si>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</si>
  <si>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</si>
  <si>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</si>
  <si>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</si>
  <si>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</si>
  <si>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</si>
  <si>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</si>
  <si>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</si>
  <si>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</si>
  <si>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</si>
  <si>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</si>
  <si>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</si>
  <si>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</si>
  <si>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</si>
  <si>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</si>
  <si>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</si>
  <si>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</si>
  <si>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</si>
  <si>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</si>
  <si>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</si>
  <si>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</si>
  <si>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</si>
  <si>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</si>
  <si>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</si>
  <si>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</si>
  <si>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</si>
  <si>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</si>
  <si>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</si>
  <si>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</si>
  <si>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</si>
  <si>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</si>
  <si>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</si>
  <si>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</si>
  <si>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</si>
  <si>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</si>
  <si>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</si>
  <si>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</si>
  <si>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</si>
  <si>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</si>
  <si>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</si>
  <si>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</si>
  <si>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</si>
  <si>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</si>
  <si>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</si>
  <si>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</si>
  <si>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</si>
  <si>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</si>
  <si>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</si>
  <si>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</si>
  <si>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</si>
  <si>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</si>
  <si>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</si>
  <si>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</si>
  <si>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</si>
  <si>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</si>
  <si>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</si>
  <si>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</si>
  <si>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</si>
  <si>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</si>
  <si>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</si>
  <si>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</si>
  <si>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</si>
  <si>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</si>
  <si>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</si>
  <si>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</si>
  <si>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</si>
  <si>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</si>
  <si>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</si>
  <si>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</si>
  <si>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</si>
  <si>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</si>
  <si>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</si>
  <si>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</si>
  <si>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01012012</t>
  </si>
  <si>
    <t>Phan Thị Xuân Trang</t>
  </si>
  <si>
    <t>01012043</t>
  </si>
  <si>
    <t>Mai Xuân Điều (TG)</t>
  </si>
  <si>
    <t>01025017</t>
  </si>
  <si>
    <t>Nguyễn Hồng Phúc</t>
  </si>
  <si>
    <t>01013068</t>
  </si>
  <si>
    <t>Nguyễn Khắc Huy (TG)</t>
  </si>
  <si>
    <t>01012046</t>
  </si>
  <si>
    <t>Cao Anh Khoa (TG)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</si>
  <si>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</si>
  <si>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</si>
  <si>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</si>
  <si>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</si>
  <si>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</si>
  <si>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</si>
  <si>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</si>
  <si>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</si>
  <si>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</si>
  <si>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ĐƠN VỊ: KHOA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</si>
</sst>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KHAO%20THI\KHOI%20LUONG%20COI%20CHAM%20THI\18-19-HKII\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/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>Lê Hồng Thái</v>
          </cell>
          <cell r="B790">
            <v>1</v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1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>Nguyễn Văn Bộ (TG)</v>
          </cell>
          <cell r="B1294" t="str">
            <v>Vũ Quang Khải</v>
          </cell>
          <cell r="C1294">
            <v>55</v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>Nguyễn Văn Bộ (TG)</v>
          </cell>
          <cell r="B1295" t="str">
            <v>Vũ Quang Khải</v>
          </cell>
          <cell r="C1295">
            <v>32</v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>Nguyễn Thanh Phong (TG)</v>
          </cell>
          <cell r="B1296" t="str">
            <v>Vũ Quang Khải</v>
          </cell>
          <cell r="C1296">
            <v>13</v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>Nguyễn Thanh Vũ</v>
          </cell>
          <cell r="B1297" t="str">
            <v>Vũ Quang Khải</v>
          </cell>
          <cell r="C1297">
            <v>14</v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>Vũ Quang Khải</v>
          </cell>
          <cell r="B1299" t="str">
            <v>Nguyễn Thanh Vũ</v>
          </cell>
          <cell r="C1299">
            <v>42</v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>Nguyễn Thanh Phong (TG)</v>
          </cell>
          <cell r="B1303" t="str">
            <v>Vũ Quang Khải</v>
          </cell>
          <cell r="C1303">
            <v>33</v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>Nguyễn Văn Danh</v>
          </cell>
          <cell r="B1304" t="str">
            <v>Nguyễn Văn Minh(TT)</v>
          </cell>
          <cell r="C1304">
            <v>16</v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>Nguyễn Văn Danh</v>
          </cell>
          <cell r="B1305" t="str">
            <v>Nguyễn Văn Minh(TT)</v>
          </cell>
          <cell r="C1305">
            <v>2</v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>Nguyễn Thanh Giang</v>
          </cell>
          <cell r="B1308" t="str">
            <v>Vũ Quang Khải</v>
          </cell>
          <cell r="C1308">
            <v>64</v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27161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39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48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33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27146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W15" sqref="AW15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hidden="1" customWidth="1"/>
    <col min="4" max="4" width="29.140625" style="3" customWidth="1"/>
    <col min="5" max="5" width="7.5703125" style="2" customWidth="1"/>
    <col min="6" max="13" width="7.5703125" style="2" hidden="1" customWidth="1"/>
    <col min="14" max="14" width="10" style="2" hidden="1" customWidth="1"/>
    <col min="15" max="15" width="13" style="2" hidden="1" customWidth="1"/>
    <col min="16" max="17" width="7.5703125" style="2" hidden="1" customWidth="1"/>
    <col min="18" max="18" width="10.140625" style="5" hidden="1" customWidth="1"/>
    <col min="19" max="19" width="12.5703125" style="2" hidden="1" customWidth="1"/>
    <col min="20" max="21" width="11.28515625" style="2" hidden="1" customWidth="1"/>
    <col min="22" max="22" width="16.140625" style="2" hidden="1" customWidth="1"/>
    <col min="23" max="25" width="7.5703125" style="2" hidden="1" customWidth="1"/>
    <col min="26" max="26" width="9.7109375" style="2" hidden="1" customWidth="1"/>
    <col min="27" max="27" width="10.140625" style="2" hidden="1" customWidth="1"/>
    <col min="28" max="28" width="7.5703125" style="2" hidden="1" customWidth="1"/>
    <col min="29" max="30" width="9.7109375" style="2" hidden="1" customWidth="1"/>
    <col min="31" max="33" width="7.5703125" style="2" hidden="1" customWidth="1"/>
    <col min="34" max="34" width="9.7109375" style="2" hidden="1" customWidth="1"/>
    <col min="35" max="36" width="7.5703125" style="2" hidden="1" customWidth="1"/>
    <col min="37" max="37" width="11" style="2" hidden="1" customWidth="1"/>
    <col min="38" max="39" width="7.5703125" style="2" hidden="1" customWidth="1"/>
    <col min="40" max="40" width="11" style="2" hidden="1" customWidth="1"/>
    <col min="41" max="45" width="7.5703125" style="2" hidden="1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140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143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128</v>
      </c>
      <c r="F10" s="4">
        <f t="shared" si="0"/>
        <v>38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185</v>
      </c>
      <c r="N10" s="4">
        <f t="shared" si="0"/>
        <v>90.000000000000014</v>
      </c>
      <c r="O10" s="4">
        <f t="shared" si="0"/>
        <v>87.149999999999977</v>
      </c>
      <c r="P10" s="4">
        <f t="shared" si="0"/>
        <v>0</v>
      </c>
      <c r="Q10" s="4">
        <f t="shared" si="0"/>
        <v>1.25</v>
      </c>
      <c r="R10" s="4">
        <f t="shared" si="0"/>
        <v>178.40000000000003</v>
      </c>
      <c r="S10" s="4">
        <f t="shared" si="0"/>
        <v>6936</v>
      </c>
      <c r="T10" s="4">
        <f t="shared" si="0"/>
        <v>7241</v>
      </c>
      <c r="U10" s="4">
        <f t="shared" si="0"/>
        <v>6911</v>
      </c>
      <c r="V10" s="4">
        <f t="shared" si="0"/>
        <v>726.6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81</v>
      </c>
      <c r="AB10" s="4">
        <f t="shared" si="0"/>
        <v>81</v>
      </c>
      <c r="AC10" s="4">
        <f t="shared" si="0"/>
        <v>81</v>
      </c>
      <c r="AD10" s="4">
        <f t="shared" si="0"/>
        <v>8.1000000000000014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9.7000000000000011</v>
      </c>
      <c r="AT10" s="4">
        <f t="shared" si="0"/>
        <v>1108.5999999999999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1108.5999999999999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1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13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13</v>
      </c>
      <c r="N14" s="20">
        <v>7.6499999999999995</v>
      </c>
      <c r="O14" s="20">
        <v>6.1499999999999995</v>
      </c>
      <c r="P14" s="20">
        <v>0</v>
      </c>
      <c r="Q14" s="20">
        <v>0</v>
      </c>
      <c r="R14" s="21">
        <v>13.799999999999999</v>
      </c>
      <c r="S14" s="20">
        <v>251</v>
      </c>
      <c r="T14" s="20">
        <v>728</v>
      </c>
      <c r="U14" s="20">
        <v>222</v>
      </c>
      <c r="V14" s="22">
        <v>75.7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102.8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13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13</v>
      </c>
      <c r="N15" s="20">
        <v>1.35</v>
      </c>
      <c r="O15" s="20">
        <v>1.35</v>
      </c>
      <c r="P15" s="20">
        <v>0</v>
      </c>
      <c r="Q15" s="20">
        <v>0</v>
      </c>
      <c r="R15" s="21">
        <v>2.7</v>
      </c>
      <c r="S15" s="20">
        <v>170</v>
      </c>
      <c r="T15" s="20">
        <v>485</v>
      </c>
      <c r="U15" s="20">
        <v>337</v>
      </c>
      <c r="V15" s="22">
        <v>31.8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47.5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4</v>
      </c>
      <c r="N16" s="20">
        <v>6.1499999999999995</v>
      </c>
      <c r="O16" s="20">
        <v>2.25</v>
      </c>
      <c r="P16" s="20">
        <v>0</v>
      </c>
      <c r="Q16" s="20">
        <v>1.25</v>
      </c>
      <c r="R16" s="21">
        <v>9.6499999999999986</v>
      </c>
      <c r="S16" s="20">
        <v>513</v>
      </c>
      <c r="T16" s="20">
        <v>58</v>
      </c>
      <c r="U16" s="20">
        <v>367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34.1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3.3000000000000003</v>
      </c>
      <c r="O17" s="20">
        <v>1.05</v>
      </c>
      <c r="P17" s="20">
        <v>0</v>
      </c>
      <c r="Q17" s="20">
        <v>0</v>
      </c>
      <c r="R17" s="21">
        <v>4.3500000000000005</v>
      </c>
      <c r="S17" s="20">
        <v>259</v>
      </c>
      <c r="T17" s="20">
        <v>246</v>
      </c>
      <c r="U17" s="20">
        <v>224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36.5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4</v>
      </c>
      <c r="N19" s="20">
        <v>4.3500000000000005</v>
      </c>
      <c r="O19" s="20">
        <v>2.7</v>
      </c>
      <c r="P19" s="20">
        <v>0</v>
      </c>
      <c r="Q19" s="20">
        <v>0</v>
      </c>
      <c r="R19" s="21">
        <v>7.0500000000000007</v>
      </c>
      <c r="S19" s="20">
        <v>547</v>
      </c>
      <c r="T19" s="20">
        <v>523</v>
      </c>
      <c r="U19" s="20">
        <v>462</v>
      </c>
      <c r="V19" s="22">
        <v>60.800000000000004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71.900000000000006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1.65</v>
      </c>
      <c r="O20" s="20">
        <v>1.05</v>
      </c>
      <c r="P20" s="20">
        <v>0</v>
      </c>
      <c r="Q20" s="20">
        <v>0</v>
      </c>
      <c r="R20" s="21">
        <v>2.7</v>
      </c>
      <c r="S20" s="20">
        <v>69</v>
      </c>
      <c r="T20" s="20">
        <v>272</v>
      </c>
      <c r="U20" s="20">
        <v>320</v>
      </c>
      <c r="V20" s="22">
        <v>2.1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7.5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15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21</v>
      </c>
      <c r="N23" s="20">
        <v>2.85</v>
      </c>
      <c r="O23" s="20">
        <v>3.3000000000000003</v>
      </c>
      <c r="P23" s="20">
        <v>0</v>
      </c>
      <c r="Q23" s="20">
        <v>0</v>
      </c>
      <c r="R23" s="21">
        <v>6.15</v>
      </c>
      <c r="S23" s="20">
        <v>349</v>
      </c>
      <c r="T23" s="20">
        <v>346</v>
      </c>
      <c r="U23" s="20">
        <v>319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64.8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3.1500000000000004</v>
      </c>
      <c r="O25" s="20">
        <v>4.5</v>
      </c>
      <c r="P25" s="20">
        <v>0</v>
      </c>
      <c r="Q25" s="20">
        <v>0</v>
      </c>
      <c r="R25" s="21">
        <v>7.65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8.1999999999999993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1.65</v>
      </c>
      <c r="P27" s="20">
        <v>0</v>
      </c>
      <c r="Q27" s="20">
        <v>0</v>
      </c>
      <c r="R27" s="21">
        <v>5.0999999999999996</v>
      </c>
      <c r="S27" s="20">
        <v>167</v>
      </c>
      <c r="T27" s="20">
        <v>300</v>
      </c>
      <c r="U27" s="20">
        <v>233</v>
      </c>
      <c r="V27" s="22">
        <v>23.400000000000002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2.1</v>
      </c>
      <c r="O28" s="20">
        <v>4.6500000000000004</v>
      </c>
      <c r="P28" s="20">
        <v>0</v>
      </c>
      <c r="Q28" s="20">
        <v>0</v>
      </c>
      <c r="R28" s="21">
        <v>6.75</v>
      </c>
      <c r="S28" s="20">
        <v>201</v>
      </c>
      <c r="T28" s="20">
        <v>152</v>
      </c>
      <c r="U28" s="20">
        <v>185</v>
      </c>
      <c r="V28" s="22">
        <v>16.8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25.6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2.1</v>
      </c>
      <c r="O29" s="20">
        <v>1.8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2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8</v>
      </c>
      <c r="N30" s="20">
        <v>4.8</v>
      </c>
      <c r="O30" s="20">
        <v>4.3499999999999996</v>
      </c>
      <c r="P30" s="20">
        <v>0</v>
      </c>
      <c r="Q30" s="20">
        <v>0</v>
      </c>
      <c r="R30" s="21">
        <v>9.1499999999999986</v>
      </c>
      <c r="S30" s="20">
        <v>453</v>
      </c>
      <c r="T30" s="20">
        <v>460</v>
      </c>
      <c r="U30" s="20">
        <v>439</v>
      </c>
      <c r="V30" s="22">
        <v>47.400000000000006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64.599999999999994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4.6500000000000004</v>
      </c>
      <c r="O31" s="20">
        <v>2.85</v>
      </c>
      <c r="P31" s="20">
        <v>0</v>
      </c>
      <c r="Q31" s="20">
        <v>0</v>
      </c>
      <c r="R31" s="21">
        <v>7.5</v>
      </c>
      <c r="S31" s="20">
        <v>0</v>
      </c>
      <c r="T31" s="20">
        <v>24</v>
      </c>
      <c r="U31" s="20">
        <v>0</v>
      </c>
      <c r="V31" s="22">
        <v>2.4000000000000004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10.4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240</v>
      </c>
      <c r="V32" s="22">
        <v>31.700000000000003</v>
      </c>
      <c r="W32" s="20">
        <v>0</v>
      </c>
      <c r="X32" s="20">
        <v>0</v>
      </c>
      <c r="Y32" s="20">
        <v>0</v>
      </c>
      <c r="Z32" s="22">
        <v>0</v>
      </c>
      <c r="AA32" s="20">
        <v>81</v>
      </c>
      <c r="AB32" s="20">
        <v>0</v>
      </c>
      <c r="AC32" s="20">
        <v>63</v>
      </c>
      <c r="AD32" s="22">
        <v>1.8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47.5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145</v>
      </c>
      <c r="T34" s="20">
        <v>258</v>
      </c>
      <c r="U34" s="20">
        <v>148</v>
      </c>
      <c r="V34" s="22">
        <v>25.5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25.5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3.5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1.2</v>
      </c>
      <c r="O37" s="20">
        <v>1.7999999999999998</v>
      </c>
      <c r="P37" s="20">
        <v>0</v>
      </c>
      <c r="Q37" s="20">
        <v>0</v>
      </c>
      <c r="R37" s="21">
        <v>3</v>
      </c>
      <c r="S37" s="20">
        <v>128</v>
      </c>
      <c r="T37" s="20">
        <v>174</v>
      </c>
      <c r="U37" s="20">
        <v>117</v>
      </c>
      <c r="V37" s="22">
        <v>18.5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30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9</v>
      </c>
      <c r="N38" s="20">
        <v>4.3499999999999996</v>
      </c>
      <c r="O38" s="20">
        <v>6.3000000000000007</v>
      </c>
      <c r="P38" s="20">
        <v>0</v>
      </c>
      <c r="Q38" s="20">
        <v>0</v>
      </c>
      <c r="R38" s="21">
        <v>10.65</v>
      </c>
      <c r="S38" s="20">
        <v>244</v>
      </c>
      <c r="T38" s="20">
        <v>338</v>
      </c>
      <c r="U38" s="20">
        <v>168</v>
      </c>
      <c r="V38" s="22">
        <v>41.400000000000006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61.1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16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27</v>
      </c>
      <c r="N39" s="20">
        <v>2.7</v>
      </c>
      <c r="O39" s="20">
        <v>2.85</v>
      </c>
      <c r="P39" s="20">
        <v>0</v>
      </c>
      <c r="Q39" s="20">
        <v>0</v>
      </c>
      <c r="R39" s="21">
        <v>5.5500000000000007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67.5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8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8</v>
      </c>
      <c r="N40" s="20">
        <v>7.35</v>
      </c>
      <c r="O40" s="20">
        <v>3.3</v>
      </c>
      <c r="P40" s="20">
        <v>0</v>
      </c>
      <c r="Q40" s="20">
        <v>0</v>
      </c>
      <c r="R40" s="21">
        <v>10.649999999999999</v>
      </c>
      <c r="S40" s="20">
        <v>104</v>
      </c>
      <c r="T40" s="20">
        <v>349</v>
      </c>
      <c r="U40" s="20">
        <v>284</v>
      </c>
      <c r="V40" s="22">
        <v>16.900000000000002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81</v>
      </c>
      <c r="AC40" s="20">
        <v>18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42.4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1.7999999999999998</v>
      </c>
      <c r="P41" s="20">
        <v>0</v>
      </c>
      <c r="Q41" s="20">
        <v>0</v>
      </c>
      <c r="R41" s="21">
        <v>1.7999999999999998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0.5</v>
      </c>
      <c r="AT41" s="21">
        <v>2.2999999999999998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3.75</v>
      </c>
      <c r="O44" s="20">
        <v>1.05</v>
      </c>
      <c r="P44" s="20">
        <v>0</v>
      </c>
      <c r="Q44" s="20">
        <v>0</v>
      </c>
      <c r="R44" s="21">
        <v>4.8</v>
      </c>
      <c r="S44" s="20">
        <v>49</v>
      </c>
      <c r="T44" s="20">
        <v>201</v>
      </c>
      <c r="U44" s="20">
        <v>85</v>
      </c>
      <c r="V44" s="22">
        <v>16.5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21.3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20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26</v>
      </c>
      <c r="N45" s="20">
        <v>1.8</v>
      </c>
      <c r="O45" s="20">
        <v>1.05</v>
      </c>
      <c r="P45" s="20">
        <v>0</v>
      </c>
      <c r="Q45" s="20">
        <v>0</v>
      </c>
      <c r="R45" s="21">
        <v>2.85</v>
      </c>
      <c r="S45" s="20">
        <v>957</v>
      </c>
      <c r="T45" s="20">
        <v>453</v>
      </c>
      <c r="U45" s="20">
        <v>421</v>
      </c>
      <c r="V45" s="22">
        <v>98.9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0.5</v>
      </c>
      <c r="AT45" s="21">
        <v>128.30000000000001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6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6</v>
      </c>
      <c r="N50" s="20">
        <v>1.65</v>
      </c>
      <c r="O50" s="20">
        <v>0</v>
      </c>
      <c r="P50" s="20">
        <v>0</v>
      </c>
      <c r="Q50" s="20">
        <v>0</v>
      </c>
      <c r="R50" s="21">
        <v>1.65</v>
      </c>
      <c r="S50" s="20">
        <v>342</v>
      </c>
      <c r="T50" s="20">
        <v>147</v>
      </c>
      <c r="U50" s="20">
        <v>367</v>
      </c>
      <c r="V50" s="22">
        <v>12.200000000000001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19.899999999999999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5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5</v>
      </c>
      <c r="N51" s="20">
        <v>6.1499999999999995</v>
      </c>
      <c r="O51" s="20">
        <v>6.6</v>
      </c>
      <c r="P51" s="20">
        <v>0</v>
      </c>
      <c r="Q51" s="20">
        <v>0</v>
      </c>
      <c r="R51" s="21">
        <v>12.75</v>
      </c>
      <c r="S51" s="20">
        <v>224</v>
      </c>
      <c r="T51" s="20">
        <v>208</v>
      </c>
      <c r="U51" s="20">
        <v>220</v>
      </c>
      <c r="V51" s="22">
        <v>21.200000000000003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1.4</v>
      </c>
      <c r="AT51" s="21">
        <v>40.4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4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4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235</v>
      </c>
      <c r="T52" s="20">
        <v>176</v>
      </c>
      <c r="U52" s="20">
        <v>411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7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7</v>
      </c>
      <c r="N54" s="20">
        <v>2.85</v>
      </c>
      <c r="O54" s="20">
        <v>1.2</v>
      </c>
      <c r="P54" s="20">
        <v>0</v>
      </c>
      <c r="Q54" s="20">
        <v>0</v>
      </c>
      <c r="R54" s="21">
        <v>4.05</v>
      </c>
      <c r="S54" s="20">
        <v>565</v>
      </c>
      <c r="T54" s="20">
        <v>582</v>
      </c>
      <c r="U54" s="20">
        <v>565</v>
      </c>
      <c r="V54" s="22">
        <v>58.2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69.8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4.05</v>
      </c>
      <c r="O56" s="20">
        <v>6.8999999999999986</v>
      </c>
      <c r="P56" s="20">
        <v>0</v>
      </c>
      <c r="Q56" s="20">
        <v>0</v>
      </c>
      <c r="R56" s="21">
        <v>10.95</v>
      </c>
      <c r="S56" s="20">
        <v>136</v>
      </c>
      <c r="T56" s="20">
        <v>193</v>
      </c>
      <c r="U56" s="20">
        <v>18</v>
      </c>
      <c r="V56" s="22">
        <v>31.1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0.9</v>
      </c>
      <c r="AT56" s="21">
        <v>47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1.5</v>
      </c>
      <c r="O57" s="20">
        <v>5.85</v>
      </c>
      <c r="P57" s="20">
        <v>0</v>
      </c>
      <c r="Q57" s="20">
        <v>0</v>
      </c>
      <c r="R57" s="21">
        <v>7.35</v>
      </c>
      <c r="S57" s="20">
        <v>274</v>
      </c>
      <c r="T57" s="20">
        <v>0</v>
      </c>
      <c r="U57" s="20">
        <v>363</v>
      </c>
      <c r="V57" s="22">
        <v>-8.9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-1.6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128</v>
      </c>
      <c r="F553" s="5">
        <f t="shared" si="11"/>
        <v>38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185</v>
      </c>
      <c r="N553" s="5">
        <f t="shared" si="11"/>
        <v>90.000000000000014</v>
      </c>
      <c r="O553" s="5">
        <f t="shared" si="11"/>
        <v>87.149999999999977</v>
      </c>
      <c r="P553" s="5">
        <f t="shared" si="11"/>
        <v>0</v>
      </c>
      <c r="Q553" s="5">
        <f t="shared" si="11"/>
        <v>1.25</v>
      </c>
      <c r="R553" s="5">
        <f t="shared" si="11"/>
        <v>178.40000000000003</v>
      </c>
      <c r="S553" s="5">
        <f t="shared" si="11"/>
        <v>6936</v>
      </c>
      <c r="T553" s="5">
        <f t="shared" si="11"/>
        <v>7241</v>
      </c>
      <c r="U553" s="5"/>
      <c r="V553" s="5">
        <f>SUBTOTAL(9,V12:V552)</f>
        <v>726.6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81</v>
      </c>
      <c r="AB553" s="5">
        <f>SUBTOTAL(9,AB12:AB552)</f>
        <v>81</v>
      </c>
      <c r="AC553" s="5"/>
      <c r="AD553" s="5">
        <f>SUBTOTAL(9,AD12:AD552)</f>
        <v>8.1000000000000014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9.7000000000000011</v>
      </c>
      <c r="AT553" s="5">
        <f t="shared" si="12"/>
        <v>1108.5999999999999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E4" sqref="E1:AS1048576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hidden="1" customWidth="1"/>
    <col min="14" max="14" width="10" style="2" hidden="1" customWidth="1"/>
    <col min="15" max="15" width="13" style="2" hidden="1" customWidth="1"/>
    <col min="16" max="17" width="7.5703125" style="2" hidden="1" customWidth="1"/>
    <col min="18" max="18" width="10.140625" style="5" hidden="1" customWidth="1"/>
    <col min="19" max="19" width="12.5703125" style="2" hidden="1" customWidth="1"/>
    <col min="20" max="21" width="11.28515625" style="2" hidden="1" customWidth="1"/>
    <col min="22" max="22" width="16.140625" style="2" hidden="1" customWidth="1"/>
    <col min="23" max="25" width="7.5703125" style="2" hidden="1" customWidth="1"/>
    <col min="26" max="26" width="9.7109375" style="2" hidden="1" customWidth="1"/>
    <col min="27" max="27" width="10.140625" style="2" hidden="1" customWidth="1"/>
    <col min="28" max="28" width="7.5703125" style="2" hidden="1" customWidth="1"/>
    <col min="29" max="30" width="9.7109375" style="2" hidden="1" customWidth="1"/>
    <col min="31" max="33" width="7.5703125" style="2" hidden="1" customWidth="1"/>
    <col min="34" max="34" width="9.7109375" style="2" hidden="1" customWidth="1"/>
    <col min="35" max="36" width="7.5703125" style="2" hidden="1" customWidth="1"/>
    <col min="37" max="37" width="11" style="2" hidden="1" customWidth="1"/>
    <col min="38" max="39" width="7.5703125" style="2" hidden="1" customWidth="1"/>
    <col min="40" max="40" width="11" style="2" hidden="1" customWidth="1"/>
    <col min="41" max="45" width="7.5703125" style="2" hidden="1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141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143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136</v>
      </c>
      <c r="F10" s="4">
        <f t="shared" si="0"/>
        <v>28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179</v>
      </c>
      <c r="N10" s="4">
        <f t="shared" si="0"/>
        <v>79.949999999999989</v>
      </c>
      <c r="O10" s="4">
        <f t="shared" si="0"/>
        <v>83.25</v>
      </c>
      <c r="P10" s="4">
        <f t="shared" si="0"/>
        <v>0</v>
      </c>
      <c r="Q10" s="4">
        <f t="shared" si="0"/>
        <v>0</v>
      </c>
      <c r="R10" s="4">
        <f t="shared" si="0"/>
        <v>163.20000000000002</v>
      </c>
      <c r="S10" s="4">
        <f t="shared" si="0"/>
        <v>3359</v>
      </c>
      <c r="T10" s="4">
        <f t="shared" si="0"/>
        <v>3369</v>
      </c>
      <c r="U10" s="4">
        <f t="shared" si="0"/>
        <v>3359</v>
      </c>
      <c r="V10" s="4">
        <f t="shared" si="0"/>
        <v>336.90000000000003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373</v>
      </c>
      <c r="AB10" s="4">
        <f t="shared" si="0"/>
        <v>373</v>
      </c>
      <c r="AC10" s="4">
        <f t="shared" si="0"/>
        <v>373</v>
      </c>
      <c r="AD10" s="4">
        <f t="shared" si="0"/>
        <v>37.300000000000004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10.3</v>
      </c>
      <c r="AT10" s="4">
        <f t="shared" si="0"/>
        <v>733.2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733.2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1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2.25</v>
      </c>
      <c r="O14" s="20">
        <v>4.3499999999999996</v>
      </c>
      <c r="P14" s="20">
        <v>0</v>
      </c>
      <c r="Q14" s="20">
        <v>0</v>
      </c>
      <c r="R14" s="21">
        <v>6.6</v>
      </c>
      <c r="S14" s="20">
        <v>123</v>
      </c>
      <c r="T14" s="20">
        <v>419</v>
      </c>
      <c r="U14" s="20">
        <v>161</v>
      </c>
      <c r="V14" s="22">
        <v>38.1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75.2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5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0.6</v>
      </c>
      <c r="O15" s="20">
        <v>0</v>
      </c>
      <c r="P15" s="20">
        <v>0</v>
      </c>
      <c r="Q15" s="20">
        <v>0</v>
      </c>
      <c r="R15" s="21">
        <v>0.6</v>
      </c>
      <c r="S15" s="20">
        <v>0</v>
      </c>
      <c r="T15" s="20">
        <v>31</v>
      </c>
      <c r="U15" s="20">
        <v>61</v>
      </c>
      <c r="V15" s="22">
        <v>-3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3.6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9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9</v>
      </c>
      <c r="N16" s="20">
        <v>3</v>
      </c>
      <c r="O16" s="20">
        <v>4.6500000000000004</v>
      </c>
      <c r="P16" s="20">
        <v>0</v>
      </c>
      <c r="Q16" s="20">
        <v>0</v>
      </c>
      <c r="R16" s="21">
        <v>7.65</v>
      </c>
      <c r="S16" s="20">
        <v>135</v>
      </c>
      <c r="T16" s="20">
        <v>0</v>
      </c>
      <c r="U16" s="20">
        <v>135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16.7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4</v>
      </c>
      <c r="N17" s="20">
        <v>0.6</v>
      </c>
      <c r="O17" s="20">
        <v>1.7999999999999998</v>
      </c>
      <c r="P17" s="20">
        <v>0</v>
      </c>
      <c r="Q17" s="20">
        <v>0</v>
      </c>
      <c r="R17" s="21">
        <v>2.4</v>
      </c>
      <c r="S17" s="20">
        <v>54</v>
      </c>
      <c r="T17" s="20">
        <v>0</v>
      </c>
      <c r="U17" s="20">
        <v>54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6.9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12</v>
      </c>
      <c r="N19" s="20">
        <v>1.95</v>
      </c>
      <c r="O19" s="20">
        <v>2.85</v>
      </c>
      <c r="P19" s="20">
        <v>0</v>
      </c>
      <c r="Q19" s="20">
        <v>0</v>
      </c>
      <c r="R19" s="21">
        <v>4.8</v>
      </c>
      <c r="S19" s="20">
        <v>484</v>
      </c>
      <c r="T19" s="20">
        <v>469</v>
      </c>
      <c r="U19" s="20">
        <v>491</v>
      </c>
      <c r="V19" s="22">
        <v>46.2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63.5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0.6</v>
      </c>
      <c r="O20" s="20">
        <v>2.85</v>
      </c>
      <c r="P20" s="20">
        <v>0</v>
      </c>
      <c r="Q20" s="20">
        <v>0</v>
      </c>
      <c r="R20" s="21">
        <v>3.45</v>
      </c>
      <c r="S20" s="20">
        <v>287</v>
      </c>
      <c r="T20" s="20">
        <v>289</v>
      </c>
      <c r="U20" s="20">
        <v>268</v>
      </c>
      <c r="V20" s="22">
        <v>30.8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34.299999999999997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8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8</v>
      </c>
      <c r="N23" s="20">
        <v>3.6</v>
      </c>
      <c r="O23" s="20">
        <v>2.25</v>
      </c>
      <c r="P23" s="20">
        <v>0</v>
      </c>
      <c r="Q23" s="20">
        <v>0</v>
      </c>
      <c r="R23" s="21">
        <v>5.85</v>
      </c>
      <c r="S23" s="20">
        <v>103</v>
      </c>
      <c r="T23" s="20">
        <v>0</v>
      </c>
      <c r="U23" s="20">
        <v>103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13.9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2.25</v>
      </c>
      <c r="O25" s="20">
        <v>2.7</v>
      </c>
      <c r="P25" s="20">
        <v>0</v>
      </c>
      <c r="Q25" s="20">
        <v>0</v>
      </c>
      <c r="R25" s="21">
        <v>4.95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0.5</v>
      </c>
      <c r="AT25" s="21">
        <v>5.5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1.65</v>
      </c>
      <c r="P27" s="20">
        <v>0</v>
      </c>
      <c r="Q27" s="20">
        <v>0</v>
      </c>
      <c r="R27" s="21">
        <v>1.65</v>
      </c>
      <c r="S27" s="20">
        <v>0</v>
      </c>
      <c r="T27" s="20">
        <v>0</v>
      </c>
      <c r="U27" s="20">
        <v>13</v>
      </c>
      <c r="V27" s="22">
        <v>-1.3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0.4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4.6499999999999995</v>
      </c>
      <c r="O28" s="20">
        <v>2.4</v>
      </c>
      <c r="P28" s="20">
        <v>0</v>
      </c>
      <c r="Q28" s="20">
        <v>0</v>
      </c>
      <c r="R28" s="21">
        <v>7.0499999999999989</v>
      </c>
      <c r="S28" s="20">
        <v>64</v>
      </c>
      <c r="T28" s="20">
        <v>115</v>
      </c>
      <c r="U28" s="20">
        <v>28</v>
      </c>
      <c r="V28" s="22">
        <v>15.100000000000001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25.1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2.85</v>
      </c>
      <c r="O29" s="20">
        <v>1.05</v>
      </c>
      <c r="P29" s="20">
        <v>0</v>
      </c>
      <c r="Q29" s="20">
        <v>0</v>
      </c>
      <c r="R29" s="21">
        <v>3.9000000000000004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3.9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5.9999999999999991</v>
      </c>
      <c r="O30" s="20">
        <v>4.5</v>
      </c>
      <c r="P30" s="20">
        <v>0</v>
      </c>
      <c r="Q30" s="20">
        <v>0</v>
      </c>
      <c r="R30" s="21">
        <v>10.5</v>
      </c>
      <c r="S30" s="20">
        <v>158</v>
      </c>
      <c r="T30" s="20">
        <v>127</v>
      </c>
      <c r="U30" s="20">
        <v>225</v>
      </c>
      <c r="V30" s="22">
        <v>6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16.5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2.85</v>
      </c>
      <c r="O31" s="20">
        <v>4.5</v>
      </c>
      <c r="P31" s="20">
        <v>0</v>
      </c>
      <c r="Q31" s="20">
        <v>0</v>
      </c>
      <c r="R31" s="21">
        <v>7.35</v>
      </c>
      <c r="S31" s="20">
        <v>0</v>
      </c>
      <c r="T31" s="20">
        <v>64</v>
      </c>
      <c r="U31" s="20">
        <v>36</v>
      </c>
      <c r="V31" s="22">
        <v>2.8000000000000003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0.5</v>
      </c>
      <c r="AT31" s="21">
        <v>12.7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63</v>
      </c>
      <c r="V32" s="22">
        <v>-6.3000000000000007</v>
      </c>
      <c r="W32" s="20">
        <v>0</v>
      </c>
      <c r="X32" s="20">
        <v>0</v>
      </c>
      <c r="Y32" s="20">
        <v>0</v>
      </c>
      <c r="Z32" s="22">
        <v>0</v>
      </c>
      <c r="AA32" s="20">
        <v>99</v>
      </c>
      <c r="AB32" s="20">
        <v>0</v>
      </c>
      <c r="AC32" s="20">
        <v>63</v>
      </c>
      <c r="AD32" s="22">
        <v>3.6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-2.7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141</v>
      </c>
      <c r="T34" s="20">
        <v>198</v>
      </c>
      <c r="U34" s="20">
        <v>291</v>
      </c>
      <c r="V34" s="22">
        <v>4.8000000000000007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23.1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1.05</v>
      </c>
      <c r="O35" s="20">
        <v>2.4</v>
      </c>
      <c r="P35" s="20">
        <v>0</v>
      </c>
      <c r="Q35" s="20">
        <v>0</v>
      </c>
      <c r="R35" s="21">
        <v>3.45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4.3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4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8</v>
      </c>
      <c r="N37" s="20">
        <v>1.7999999999999998</v>
      </c>
      <c r="O37" s="20">
        <v>1.2</v>
      </c>
      <c r="P37" s="20">
        <v>0</v>
      </c>
      <c r="Q37" s="20">
        <v>0</v>
      </c>
      <c r="R37" s="21">
        <v>3</v>
      </c>
      <c r="S37" s="20">
        <v>14</v>
      </c>
      <c r="T37" s="20">
        <v>45</v>
      </c>
      <c r="U37" s="20">
        <v>14</v>
      </c>
      <c r="V37" s="22">
        <v>4.5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16.8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15</v>
      </c>
      <c r="N38" s="20">
        <v>3.75</v>
      </c>
      <c r="O38" s="20">
        <v>2.7</v>
      </c>
      <c r="P38" s="20">
        <v>0</v>
      </c>
      <c r="Q38" s="20">
        <v>0</v>
      </c>
      <c r="R38" s="21">
        <v>6.45</v>
      </c>
      <c r="S38" s="20">
        <v>156</v>
      </c>
      <c r="T38" s="20">
        <v>168</v>
      </c>
      <c r="U38" s="20">
        <v>0</v>
      </c>
      <c r="V38" s="22">
        <v>32.4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53.9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4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6</v>
      </c>
      <c r="N39" s="20">
        <v>1.2</v>
      </c>
      <c r="O39" s="20">
        <v>3.3000000000000003</v>
      </c>
      <c r="P39" s="20">
        <v>0</v>
      </c>
      <c r="Q39" s="20">
        <v>0</v>
      </c>
      <c r="R39" s="21">
        <v>4.5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10.5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4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4</v>
      </c>
      <c r="N40" s="20">
        <v>2.4</v>
      </c>
      <c r="O40" s="20">
        <v>0.6</v>
      </c>
      <c r="P40" s="20">
        <v>0</v>
      </c>
      <c r="Q40" s="20">
        <v>0</v>
      </c>
      <c r="R40" s="21">
        <v>3</v>
      </c>
      <c r="S40" s="20">
        <v>139</v>
      </c>
      <c r="T40" s="20">
        <v>76</v>
      </c>
      <c r="U40" s="20">
        <v>33</v>
      </c>
      <c r="V40" s="22">
        <v>18.2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99</v>
      </c>
      <c r="AC40" s="20">
        <v>36</v>
      </c>
      <c r="AD40" s="22">
        <v>6.3000000000000007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31.5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3</v>
      </c>
      <c r="P41" s="20">
        <v>0</v>
      </c>
      <c r="Q41" s="20">
        <v>0</v>
      </c>
      <c r="R41" s="21">
        <v>5.85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1.4</v>
      </c>
      <c r="AT41" s="21">
        <v>7.3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2.25</v>
      </c>
      <c r="O44" s="20">
        <v>1.95</v>
      </c>
      <c r="P44" s="20">
        <v>0</v>
      </c>
      <c r="Q44" s="20">
        <v>0</v>
      </c>
      <c r="R44" s="21">
        <v>4.2</v>
      </c>
      <c r="S44" s="20">
        <v>68</v>
      </c>
      <c r="T44" s="20">
        <v>68</v>
      </c>
      <c r="U44" s="20">
        <v>68</v>
      </c>
      <c r="V44" s="22">
        <v>6.8000000000000007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14.4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27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33</v>
      </c>
      <c r="N45" s="20">
        <v>4.8000000000000007</v>
      </c>
      <c r="O45" s="20">
        <v>1.9500000000000002</v>
      </c>
      <c r="P45" s="20">
        <v>0</v>
      </c>
      <c r="Q45" s="20">
        <v>0</v>
      </c>
      <c r="R45" s="21">
        <v>6.7500000000000009</v>
      </c>
      <c r="S45" s="20">
        <v>421</v>
      </c>
      <c r="T45" s="20">
        <v>435</v>
      </c>
      <c r="U45" s="20">
        <v>139</v>
      </c>
      <c r="V45" s="22">
        <v>71.7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0.9</v>
      </c>
      <c r="AT45" s="21">
        <v>112.4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3</v>
      </c>
      <c r="N50" s="20">
        <v>5.5500000000000007</v>
      </c>
      <c r="O50" s="20">
        <v>5.7</v>
      </c>
      <c r="P50" s="20">
        <v>0</v>
      </c>
      <c r="Q50" s="20">
        <v>0</v>
      </c>
      <c r="R50" s="21">
        <v>11.25</v>
      </c>
      <c r="S50" s="20">
        <v>95</v>
      </c>
      <c r="T50" s="20">
        <v>73</v>
      </c>
      <c r="U50" s="20">
        <v>136</v>
      </c>
      <c r="V50" s="22">
        <v>3.2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19.2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10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10</v>
      </c>
      <c r="N51" s="20">
        <v>5.9999999999999991</v>
      </c>
      <c r="O51" s="20">
        <v>8.0999999999999979</v>
      </c>
      <c r="P51" s="20">
        <v>0</v>
      </c>
      <c r="Q51" s="20">
        <v>0</v>
      </c>
      <c r="R51" s="21">
        <v>14.099999999999998</v>
      </c>
      <c r="S51" s="20">
        <v>136</v>
      </c>
      <c r="T51" s="20">
        <v>73</v>
      </c>
      <c r="U51" s="20">
        <v>123</v>
      </c>
      <c r="V51" s="22">
        <v>8.6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0.8</v>
      </c>
      <c r="AT51" s="21">
        <v>33.5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6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6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60</v>
      </c>
      <c r="T52" s="20">
        <v>37</v>
      </c>
      <c r="U52" s="20">
        <v>125</v>
      </c>
      <c r="V52" s="22">
        <v>-2.8000000000000003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5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12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12</v>
      </c>
      <c r="N54" s="20">
        <v>4.05</v>
      </c>
      <c r="O54" s="20">
        <v>0.6</v>
      </c>
      <c r="P54" s="20">
        <v>0</v>
      </c>
      <c r="Q54" s="20">
        <v>0</v>
      </c>
      <c r="R54" s="21">
        <v>4.6499999999999995</v>
      </c>
      <c r="S54" s="20">
        <v>425</v>
      </c>
      <c r="T54" s="20">
        <v>438</v>
      </c>
      <c r="U54" s="20">
        <v>402</v>
      </c>
      <c r="V54" s="22">
        <v>46.1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62.8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6.5999999999999988</v>
      </c>
      <c r="O56" s="20">
        <v>3.9000000000000004</v>
      </c>
      <c r="P56" s="20">
        <v>0</v>
      </c>
      <c r="Q56" s="20">
        <v>0</v>
      </c>
      <c r="R56" s="21">
        <v>10.5</v>
      </c>
      <c r="S56" s="20">
        <v>0</v>
      </c>
      <c r="T56" s="20">
        <v>19</v>
      </c>
      <c r="U56" s="20">
        <v>0</v>
      </c>
      <c r="V56" s="22">
        <v>1.9000000000000001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1.2</v>
      </c>
      <c r="AT56" s="21">
        <v>13.6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2.85</v>
      </c>
      <c r="O57" s="20">
        <v>7.8</v>
      </c>
      <c r="P57" s="20">
        <v>0</v>
      </c>
      <c r="Q57" s="20">
        <v>0</v>
      </c>
      <c r="R57" s="21">
        <v>10.65</v>
      </c>
      <c r="S57" s="20">
        <v>267</v>
      </c>
      <c r="T57" s="20">
        <v>225</v>
      </c>
      <c r="U57" s="20">
        <v>326</v>
      </c>
      <c r="V57" s="22">
        <v>16.600000000000001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48.9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136</v>
      </c>
      <c r="F553" s="5">
        <f t="shared" si="11"/>
        <v>28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179</v>
      </c>
      <c r="N553" s="5">
        <f t="shared" si="11"/>
        <v>79.949999999999989</v>
      </c>
      <c r="O553" s="5">
        <f t="shared" si="11"/>
        <v>83.25</v>
      </c>
      <c r="P553" s="5">
        <f t="shared" si="11"/>
        <v>0</v>
      </c>
      <c r="Q553" s="5">
        <f t="shared" si="11"/>
        <v>0</v>
      </c>
      <c r="R553" s="5">
        <f t="shared" si="11"/>
        <v>163.20000000000002</v>
      </c>
      <c r="S553" s="5">
        <f t="shared" si="11"/>
        <v>3359</v>
      </c>
      <c r="T553" s="5">
        <f t="shared" si="11"/>
        <v>3369</v>
      </c>
      <c r="U553" s="5"/>
      <c r="V553" s="5">
        <f>SUBTOTAL(9,V12:V552)</f>
        <v>336.90000000000003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373</v>
      </c>
      <c r="AB553" s="5">
        <f>SUBTOTAL(9,AB12:AB552)</f>
        <v>373</v>
      </c>
      <c r="AC553" s="5"/>
      <c r="AD553" s="5">
        <f>SUBTOTAL(9,AD12:AD552)</f>
        <v>37.300000000000004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10.3</v>
      </c>
      <c r="AT553" s="5">
        <f t="shared" si="12"/>
        <v>733.2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workbookViewId="0">
      <selection activeCell="AW17" sqref="AW17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hidden="1" customWidth="1"/>
    <col min="14" max="14" width="10" style="2" hidden="1" customWidth="1"/>
    <col min="15" max="15" width="13" style="2" hidden="1" customWidth="1"/>
    <col min="16" max="17" width="7.5703125" style="2" hidden="1" customWidth="1"/>
    <col min="18" max="18" width="10.140625" style="5" hidden="1" customWidth="1"/>
    <col min="19" max="19" width="12.5703125" style="2" hidden="1" customWidth="1"/>
    <col min="20" max="21" width="11.28515625" style="2" hidden="1" customWidth="1"/>
    <col min="22" max="22" width="16.140625" style="2" hidden="1" customWidth="1"/>
    <col min="23" max="25" width="7.5703125" style="2" hidden="1" customWidth="1"/>
    <col min="26" max="26" width="9.7109375" style="2" hidden="1" customWidth="1"/>
    <col min="27" max="27" width="10.140625" style="2" hidden="1" customWidth="1"/>
    <col min="28" max="28" width="7.5703125" style="2" hidden="1" customWidth="1"/>
    <col min="29" max="30" width="9.7109375" style="2" hidden="1" customWidth="1"/>
    <col min="31" max="33" width="7.5703125" style="2" hidden="1" customWidth="1"/>
    <col min="34" max="34" width="9.7109375" style="2" hidden="1" customWidth="1"/>
    <col min="35" max="36" width="7.5703125" style="2" hidden="1" customWidth="1"/>
    <col min="37" max="37" width="11" style="2" hidden="1" customWidth="1"/>
    <col min="38" max="39" width="7.5703125" style="2" hidden="1" customWidth="1"/>
    <col min="40" max="40" width="11" style="2" hidden="1" customWidth="1"/>
    <col min="41" max="45" width="7.5703125" style="2" hidden="1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142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143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40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46</v>
      </c>
      <c r="N10" s="4">
        <f t="shared" si="0"/>
        <v>12.449999999999998</v>
      </c>
      <c r="O10" s="4">
        <f t="shared" si="0"/>
        <v>12.45</v>
      </c>
      <c r="P10" s="4">
        <f t="shared" si="0"/>
        <v>12.45</v>
      </c>
      <c r="Q10" s="4">
        <f t="shared" si="0"/>
        <v>0</v>
      </c>
      <c r="R10" s="4">
        <f t="shared" si="0"/>
        <v>24.900000000000006</v>
      </c>
      <c r="S10" s="4">
        <f t="shared" si="0"/>
        <v>459</v>
      </c>
      <c r="T10" s="4">
        <f t="shared" si="0"/>
        <v>459</v>
      </c>
      <c r="U10" s="4">
        <f t="shared" si="0"/>
        <v>459</v>
      </c>
      <c r="V10" s="4">
        <f t="shared" si="0"/>
        <v>45.900000000000006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21</v>
      </c>
      <c r="AB10" s="4">
        <f t="shared" si="0"/>
        <v>21</v>
      </c>
      <c r="AC10" s="4">
        <f t="shared" si="0"/>
        <v>21</v>
      </c>
      <c r="AD10" s="4">
        <f t="shared" si="0"/>
        <v>2.1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119.19999999999999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119.19999999999999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1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6</v>
      </c>
      <c r="N14" s="20">
        <v>2.7</v>
      </c>
      <c r="O14" s="20">
        <v>0.6</v>
      </c>
      <c r="P14" s="20">
        <v>0.6</v>
      </c>
      <c r="Q14" s="20">
        <v>0</v>
      </c>
      <c r="R14" s="21">
        <v>3.3000000000000003</v>
      </c>
      <c r="S14" s="20">
        <v>50</v>
      </c>
      <c r="T14" s="20">
        <v>111</v>
      </c>
      <c r="U14" s="20">
        <v>51</v>
      </c>
      <c r="V14" s="22">
        <v>11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20.3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4</v>
      </c>
      <c r="N15" s="20">
        <v>1.05</v>
      </c>
      <c r="O15" s="20">
        <v>2.7</v>
      </c>
      <c r="P15" s="20">
        <v>2.7</v>
      </c>
      <c r="Q15" s="20">
        <v>0</v>
      </c>
      <c r="R15" s="21">
        <v>3.75</v>
      </c>
      <c r="S15" s="20">
        <v>39</v>
      </c>
      <c r="T15" s="20">
        <v>50</v>
      </c>
      <c r="U15" s="20">
        <v>38</v>
      </c>
      <c r="V15" s="22">
        <v>5.1000000000000005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12.9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8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8</v>
      </c>
      <c r="N16" s="20">
        <v>0.6</v>
      </c>
      <c r="O16" s="20">
        <v>2.5500000000000003</v>
      </c>
      <c r="P16" s="20">
        <v>2.5500000000000003</v>
      </c>
      <c r="Q16" s="20">
        <v>0</v>
      </c>
      <c r="R16" s="21">
        <v>3.1500000000000004</v>
      </c>
      <c r="S16" s="20">
        <v>59</v>
      </c>
      <c r="T16" s="20">
        <v>34</v>
      </c>
      <c r="U16" s="20">
        <v>93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11.2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0.6</v>
      </c>
      <c r="O17" s="20">
        <v>0</v>
      </c>
      <c r="P17" s="20">
        <v>0</v>
      </c>
      <c r="Q17" s="20">
        <v>0</v>
      </c>
      <c r="R17" s="21">
        <v>0.6</v>
      </c>
      <c r="S17" s="20">
        <v>13</v>
      </c>
      <c r="T17" s="20">
        <v>0</v>
      </c>
      <c r="U17" s="20">
        <v>13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2.6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0</v>
      </c>
      <c r="T27" s="20">
        <v>0</v>
      </c>
      <c r="U27" s="20">
        <v>0</v>
      </c>
      <c r="V27" s="22">
        <v>0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1.05</v>
      </c>
      <c r="P28" s="20">
        <v>1.05</v>
      </c>
      <c r="Q28" s="20">
        <v>0</v>
      </c>
      <c r="R28" s="21">
        <v>1.05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1.1000000000000001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</v>
      </c>
      <c r="N30" s="20">
        <v>1.35</v>
      </c>
      <c r="O30" s="20">
        <v>1.2</v>
      </c>
      <c r="P30" s="20">
        <v>1.2</v>
      </c>
      <c r="Q30" s="20">
        <v>0</v>
      </c>
      <c r="R30" s="21">
        <v>2.5499999999999998</v>
      </c>
      <c r="S30" s="20">
        <v>77</v>
      </c>
      <c r="T30" s="20">
        <v>157</v>
      </c>
      <c r="U30" s="20">
        <v>77</v>
      </c>
      <c r="V30" s="22">
        <v>15.700000000000001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22.3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1.7999999999999998</v>
      </c>
      <c r="O31" s="20">
        <v>1.35</v>
      </c>
      <c r="P31" s="20">
        <v>1.35</v>
      </c>
      <c r="Q31" s="20">
        <v>0</v>
      </c>
      <c r="R31" s="21">
        <v>3.15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3.2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21</v>
      </c>
      <c r="AB32" s="20">
        <v>0</v>
      </c>
      <c r="AC32" s="20">
        <v>21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0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2</v>
      </c>
      <c r="N37" s="20">
        <v>0.6</v>
      </c>
      <c r="O37" s="20">
        <v>0</v>
      </c>
      <c r="P37" s="20">
        <v>0</v>
      </c>
      <c r="Q37" s="20">
        <v>0</v>
      </c>
      <c r="R37" s="21">
        <v>0.6</v>
      </c>
      <c r="S37" s="20">
        <v>17</v>
      </c>
      <c r="T37" s="20">
        <v>0</v>
      </c>
      <c r="U37" s="20">
        <v>17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2.6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21</v>
      </c>
      <c r="AC40" s="20">
        <v>0</v>
      </c>
      <c r="AD40" s="22">
        <v>2.1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2.1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13</v>
      </c>
      <c r="U44" s="20">
        <v>0</v>
      </c>
      <c r="V44" s="22">
        <v>1.3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1.3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6</v>
      </c>
      <c r="F45" s="18">
        <v>4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12</v>
      </c>
      <c r="N45" s="20">
        <v>3.1500000000000004</v>
      </c>
      <c r="O45" s="20">
        <v>0</v>
      </c>
      <c r="P45" s="20">
        <v>0</v>
      </c>
      <c r="Q45" s="20">
        <v>0</v>
      </c>
      <c r="R45" s="21">
        <v>3.1500000000000004</v>
      </c>
      <c r="S45" s="20">
        <v>86</v>
      </c>
      <c r="T45" s="20">
        <v>24</v>
      </c>
      <c r="U45" s="20">
        <v>52</v>
      </c>
      <c r="V45" s="22">
        <v>5.8000000000000007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21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8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8</v>
      </c>
      <c r="N51" s="20">
        <v>0.6</v>
      </c>
      <c r="O51" s="20">
        <v>3</v>
      </c>
      <c r="P51" s="20">
        <v>3</v>
      </c>
      <c r="Q51" s="20">
        <v>0</v>
      </c>
      <c r="R51" s="21">
        <v>3.6</v>
      </c>
      <c r="S51" s="20">
        <v>118</v>
      </c>
      <c r="T51" s="20">
        <v>70</v>
      </c>
      <c r="U51" s="20">
        <v>118</v>
      </c>
      <c r="V51" s="22">
        <v>7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18.600000000000001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0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0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40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46</v>
      </c>
      <c r="N553" s="5">
        <f t="shared" si="11"/>
        <v>12.449999999999998</v>
      </c>
      <c r="O553" s="5">
        <f t="shared" si="11"/>
        <v>12.45</v>
      </c>
      <c r="P553" s="5">
        <f t="shared" si="11"/>
        <v>12.45</v>
      </c>
      <c r="Q553" s="5">
        <f t="shared" si="11"/>
        <v>0</v>
      </c>
      <c r="R553" s="5">
        <f t="shared" si="11"/>
        <v>24.900000000000006</v>
      </c>
      <c r="S553" s="5">
        <f t="shared" si="11"/>
        <v>459</v>
      </c>
      <c r="T553" s="5">
        <f t="shared" si="11"/>
        <v>459</v>
      </c>
      <c r="U553" s="5"/>
      <c r="V553" s="5">
        <f>SUBTOTAL(9,V12:V552)</f>
        <v>45.900000000000006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21</v>
      </c>
      <c r="AB553" s="5">
        <f>SUBTOTAL(9,AB12:AB552)</f>
        <v>21</v>
      </c>
      <c r="AC553" s="5"/>
      <c r="AD553" s="5">
        <f>SUBTOTAL(9,AD12:AD552)</f>
        <v>2.1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119.19999999999999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70" zoomScaleNormal="70" workbookViewId="0">
      <selection activeCell="A59" sqref="A59:XFD555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hidden="1" customWidth="1"/>
    <col min="14" max="14" width="10" style="2" hidden="1" customWidth="1"/>
    <col min="15" max="15" width="13" style="2" hidden="1" customWidth="1"/>
    <col min="16" max="17" width="7.5703125" style="2" hidden="1" customWidth="1"/>
    <col min="18" max="18" width="10.140625" style="5" hidden="1" customWidth="1"/>
    <col min="19" max="19" width="12.5703125" style="2" hidden="1" customWidth="1"/>
    <col min="20" max="21" width="11.28515625" style="2" hidden="1" customWidth="1"/>
    <col min="22" max="22" width="16.140625" style="2" hidden="1" customWidth="1"/>
    <col min="23" max="25" width="7.5703125" style="2" hidden="1" customWidth="1"/>
    <col min="26" max="26" width="9.7109375" style="2" hidden="1" customWidth="1"/>
    <col min="27" max="27" width="10.140625" style="2" hidden="1" customWidth="1"/>
    <col min="28" max="28" width="7.5703125" style="2" hidden="1" customWidth="1"/>
    <col min="29" max="30" width="9.7109375" style="2" hidden="1" customWidth="1"/>
    <col min="31" max="33" width="7.5703125" style="2" hidden="1" customWidth="1"/>
    <col min="34" max="34" width="9.7109375" style="2" hidden="1" customWidth="1"/>
    <col min="35" max="36" width="7.5703125" style="2" hidden="1" customWidth="1"/>
    <col min="37" max="37" width="11" style="2" hidden="1" customWidth="1"/>
    <col min="38" max="39" width="7.5703125" style="2" hidden="1" customWidth="1"/>
    <col min="40" max="40" width="11" style="2" hidden="1" customWidth="1"/>
    <col min="41" max="45" width="7.5703125" style="2" hidden="1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134</v>
      </c>
      <c r="B1" s="57"/>
      <c r="C1" s="57"/>
      <c r="D1" s="57"/>
      <c r="E1" s="57"/>
      <c r="F1" s="57"/>
      <c r="G1" s="57"/>
      <c r="AG1" s="58" t="s">
        <v>137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135</v>
      </c>
      <c r="B2" s="58"/>
      <c r="C2" s="58"/>
      <c r="D2" s="58"/>
      <c r="E2" s="58"/>
      <c r="F2" s="58"/>
      <c r="G2" s="58"/>
      <c r="AG2" s="58" t="s">
        <v>138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136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139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143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304</v>
      </c>
      <c r="F10" s="4">
        <f t="shared" si="0"/>
        <v>70</v>
      </c>
      <c r="G10" s="4">
        <f t="shared" si="0"/>
        <v>0</v>
      </c>
      <c r="H10" s="4">
        <f t="shared" si="0"/>
        <v>2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410</v>
      </c>
      <c r="N10" s="4">
        <f t="shared" si="0"/>
        <v>182.39999999999995</v>
      </c>
      <c r="O10" s="4">
        <f t="shared" si="0"/>
        <v>182.85000000000002</v>
      </c>
      <c r="P10" s="4">
        <f t="shared" si="0"/>
        <v>12.45</v>
      </c>
      <c r="Q10" s="4">
        <f t="shared" si="0"/>
        <v>1.25</v>
      </c>
      <c r="R10" s="4">
        <f t="shared" si="0"/>
        <v>366.49999999999994</v>
      </c>
      <c r="S10" s="4">
        <f t="shared" si="0"/>
        <v>10501</v>
      </c>
      <c r="T10" s="4">
        <f t="shared" si="0"/>
        <v>10816</v>
      </c>
      <c r="U10" s="4">
        <f t="shared" si="0"/>
        <v>10730</v>
      </c>
      <c r="V10" s="4">
        <f t="shared" si="0"/>
        <v>1058.7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475</v>
      </c>
      <c r="AB10" s="4">
        <f t="shared" si="0"/>
        <v>475</v>
      </c>
      <c r="AC10" s="4">
        <f t="shared" si="0"/>
        <v>475</v>
      </c>
      <c r="AD10" s="4">
        <f t="shared" si="0"/>
        <v>47.5</v>
      </c>
      <c r="AE10" s="4">
        <f t="shared" si="0"/>
        <v>29</v>
      </c>
      <c r="AF10" s="4">
        <f t="shared" si="0"/>
        <v>29</v>
      </c>
      <c r="AG10" s="4">
        <f t="shared" si="0"/>
        <v>29</v>
      </c>
      <c r="AH10" s="4">
        <f t="shared" si="0"/>
        <v>5.8000000000000007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20.000000000000004</v>
      </c>
      <c r="AT10" s="4">
        <f t="shared" si="0"/>
        <v>1909.1999999999996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1909.1999999999996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1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43</v>
      </c>
      <c r="C14" s="16" t="s">
        <v>44</v>
      </c>
      <c r="D14" s="17" t="s">
        <v>45</v>
      </c>
      <c r="E14" s="18">
        <v>25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25</v>
      </c>
      <c r="N14" s="20">
        <v>12.599999999999998</v>
      </c>
      <c r="O14" s="20">
        <v>11.1</v>
      </c>
      <c r="P14" s="20">
        <v>0.6</v>
      </c>
      <c r="Q14" s="20">
        <v>0</v>
      </c>
      <c r="R14" s="21">
        <v>23.7</v>
      </c>
      <c r="S14" s="20">
        <v>424</v>
      </c>
      <c r="T14" s="20">
        <v>1258</v>
      </c>
      <c r="U14" s="20">
        <v>434</v>
      </c>
      <c r="V14" s="22">
        <v>124.80000000000001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187</v>
      </c>
      <c r="AC14" s="20">
        <v>0</v>
      </c>
      <c r="AD14" s="22">
        <v>18.7</v>
      </c>
      <c r="AE14" s="20">
        <v>0</v>
      </c>
      <c r="AF14" s="20">
        <v>29</v>
      </c>
      <c r="AG14" s="20">
        <v>0</v>
      </c>
      <c r="AH14" s="22">
        <v>5.8000000000000007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0.3</v>
      </c>
      <c r="AT14" s="21">
        <v>198.3</v>
      </c>
    </row>
    <row r="15" spans="1:47" ht="18.75" customHeight="1" x14ac:dyDescent="0.3">
      <c r="A15" s="14">
        <f>IF(D15="","",SUBTOTAL(3,$D$14:D15))</f>
        <v>2</v>
      </c>
      <c r="B15" s="15" t="s">
        <v>46</v>
      </c>
      <c r="C15" s="16" t="s">
        <v>44</v>
      </c>
      <c r="D15" s="17" t="s">
        <v>47</v>
      </c>
      <c r="E15" s="18">
        <v>22</v>
      </c>
      <c r="F15" s="18">
        <v>0</v>
      </c>
      <c r="G15" s="18">
        <v>0</v>
      </c>
      <c r="H15" s="18">
        <v>2</v>
      </c>
      <c r="I15" s="18">
        <v>0</v>
      </c>
      <c r="J15" s="18">
        <v>0</v>
      </c>
      <c r="K15" s="18">
        <v>0</v>
      </c>
      <c r="L15" s="18">
        <v>0</v>
      </c>
      <c r="M15" s="19">
        <v>23</v>
      </c>
      <c r="N15" s="20">
        <v>3</v>
      </c>
      <c r="O15" s="20">
        <v>4.0500000000000007</v>
      </c>
      <c r="P15" s="20">
        <v>2.7</v>
      </c>
      <c r="Q15" s="20">
        <v>0</v>
      </c>
      <c r="R15" s="21">
        <v>7.0500000000000007</v>
      </c>
      <c r="S15" s="20">
        <v>209</v>
      </c>
      <c r="T15" s="20">
        <v>566</v>
      </c>
      <c r="U15" s="20">
        <v>436</v>
      </c>
      <c r="V15" s="22">
        <v>33.9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29</v>
      </c>
      <c r="AF15" s="20">
        <v>0</v>
      </c>
      <c r="AG15" s="20">
        <v>29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64</v>
      </c>
    </row>
    <row r="16" spans="1:47" ht="18.75" customHeight="1" x14ac:dyDescent="0.3">
      <c r="A16" s="14">
        <f>IF(D16="","",SUBTOTAL(3,$D$14:D16))</f>
        <v>3</v>
      </c>
      <c r="B16" s="15" t="s">
        <v>48</v>
      </c>
      <c r="C16" s="16" t="s">
        <v>44</v>
      </c>
      <c r="D16" s="17" t="s">
        <v>49</v>
      </c>
      <c r="E16" s="18">
        <v>21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21</v>
      </c>
      <c r="N16" s="20">
        <v>9.7499999999999982</v>
      </c>
      <c r="O16" s="20">
        <v>9.4500000000000011</v>
      </c>
      <c r="P16" s="20">
        <v>2.5500000000000003</v>
      </c>
      <c r="Q16" s="20">
        <v>1.25</v>
      </c>
      <c r="R16" s="21">
        <v>20.449999999999996</v>
      </c>
      <c r="S16" s="20">
        <v>707</v>
      </c>
      <c r="T16" s="20">
        <v>92</v>
      </c>
      <c r="U16" s="20">
        <v>595</v>
      </c>
      <c r="V16" s="22">
        <v>20.400000000000002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61.9</v>
      </c>
    </row>
    <row r="17" spans="1:47" ht="18.75" customHeight="1" x14ac:dyDescent="0.3">
      <c r="A17" s="14">
        <f>IF(D17="","",SUBTOTAL(3,$D$14:D17))</f>
        <v>4</v>
      </c>
      <c r="B17" s="15" t="s">
        <v>50</v>
      </c>
      <c r="C17" s="16" t="s">
        <v>44</v>
      </c>
      <c r="D17" s="17" t="s">
        <v>51</v>
      </c>
      <c r="E17" s="18">
        <v>10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10</v>
      </c>
      <c r="N17" s="20">
        <v>4.5</v>
      </c>
      <c r="O17" s="20">
        <v>2.8499999999999996</v>
      </c>
      <c r="P17" s="20">
        <v>0</v>
      </c>
      <c r="Q17" s="20">
        <v>0</v>
      </c>
      <c r="R17" s="21">
        <v>7.35</v>
      </c>
      <c r="S17" s="20">
        <v>326</v>
      </c>
      <c r="T17" s="20">
        <v>246</v>
      </c>
      <c r="U17" s="20">
        <v>291</v>
      </c>
      <c r="V17" s="22">
        <v>28.1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0.5</v>
      </c>
      <c r="AT17" s="21">
        <v>46</v>
      </c>
    </row>
    <row r="18" spans="1:47" ht="18.75" customHeight="1" x14ac:dyDescent="0.3">
      <c r="A18" s="14">
        <f>IF(D18="","",SUBTOTAL(3,$D$14:D18))</f>
        <v>5</v>
      </c>
      <c r="B18" s="15" t="s">
        <v>52</v>
      </c>
      <c r="C18" s="16" t="s">
        <v>44</v>
      </c>
      <c r="D18" s="17" t="s">
        <v>53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54</v>
      </c>
      <c r="C19" s="16" t="s">
        <v>44</v>
      </c>
      <c r="D19" s="17" t="s">
        <v>55</v>
      </c>
      <c r="E19" s="18">
        <v>16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16</v>
      </c>
      <c r="N19" s="20">
        <v>6.3000000000000007</v>
      </c>
      <c r="O19" s="20">
        <v>5.5500000000000007</v>
      </c>
      <c r="P19" s="20">
        <v>0</v>
      </c>
      <c r="Q19" s="20">
        <v>0</v>
      </c>
      <c r="R19" s="21">
        <v>11.850000000000001</v>
      </c>
      <c r="S19" s="20">
        <v>1031</v>
      </c>
      <c r="T19" s="20">
        <v>992</v>
      </c>
      <c r="U19" s="20">
        <v>953</v>
      </c>
      <c r="V19" s="22">
        <v>107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0.5</v>
      </c>
      <c r="AT19" s="21">
        <v>135.4</v>
      </c>
    </row>
    <row r="20" spans="1:47" ht="18.75" customHeight="1" x14ac:dyDescent="0.3">
      <c r="A20" s="14">
        <f>IF(D20="","",SUBTOTAL(3,$D$14:D20))</f>
        <v>7</v>
      </c>
      <c r="B20" s="15" t="s">
        <v>56</v>
      </c>
      <c r="C20" s="16" t="s">
        <v>44</v>
      </c>
      <c r="D20" s="17" t="s">
        <v>57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2.25</v>
      </c>
      <c r="O20" s="20">
        <v>3.9000000000000004</v>
      </c>
      <c r="P20" s="20">
        <v>0</v>
      </c>
      <c r="Q20" s="20">
        <v>0</v>
      </c>
      <c r="R20" s="21">
        <v>6.15</v>
      </c>
      <c r="S20" s="20">
        <v>356</v>
      </c>
      <c r="T20" s="20">
        <v>561</v>
      </c>
      <c r="U20" s="20">
        <v>588</v>
      </c>
      <c r="V20" s="22">
        <v>32.9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2.7</v>
      </c>
      <c r="AT20" s="21">
        <v>41.8</v>
      </c>
    </row>
    <row r="21" spans="1:47" ht="18.75" customHeight="1" x14ac:dyDescent="0.3">
      <c r="A21" s="14">
        <f>IF(D21="","",SUBTOTAL(3,$D$14:D21))</f>
        <v>8</v>
      </c>
      <c r="B21" s="15" t="s">
        <v>58</v>
      </c>
      <c r="C21" s="16" t="s">
        <v>44</v>
      </c>
      <c r="D21" s="17" t="s">
        <v>59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60</v>
      </c>
      <c r="C22" s="16" t="s">
        <v>44</v>
      </c>
      <c r="D22" s="17" t="s">
        <v>61</v>
      </c>
      <c r="E22" s="18">
        <v>4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4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25</v>
      </c>
      <c r="T22" s="20">
        <v>42</v>
      </c>
      <c r="U22" s="20">
        <v>110</v>
      </c>
      <c r="V22" s="22">
        <v>-4.3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-0.3</v>
      </c>
    </row>
    <row r="23" spans="1:47" ht="18.75" customHeight="1" x14ac:dyDescent="0.3">
      <c r="A23" s="14">
        <f>IF(D23="","",SUBTOTAL(3,$D$14:D23))</f>
        <v>10</v>
      </c>
      <c r="B23" s="15" t="s">
        <v>62</v>
      </c>
      <c r="C23" s="16" t="s">
        <v>44</v>
      </c>
      <c r="D23" s="17" t="s">
        <v>63</v>
      </c>
      <c r="E23" s="18">
        <v>23</v>
      </c>
      <c r="F23" s="18">
        <v>4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29</v>
      </c>
      <c r="N23" s="20">
        <v>6.45</v>
      </c>
      <c r="O23" s="20">
        <v>5.5500000000000007</v>
      </c>
      <c r="P23" s="20">
        <v>0</v>
      </c>
      <c r="Q23" s="20">
        <v>0</v>
      </c>
      <c r="R23" s="21">
        <v>12</v>
      </c>
      <c r="S23" s="20">
        <v>452</v>
      </c>
      <c r="T23" s="20">
        <v>346</v>
      </c>
      <c r="U23" s="20">
        <v>422</v>
      </c>
      <c r="V23" s="22">
        <v>37.6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78.599999999999994</v>
      </c>
    </row>
    <row r="24" spans="1:47" ht="18.75" customHeight="1" x14ac:dyDescent="0.3">
      <c r="A24" s="14">
        <f>IF(D24="","",SUBTOTAL(3,$D$14:D24))</f>
        <v>11</v>
      </c>
      <c r="B24" s="15" t="s">
        <v>64</v>
      </c>
      <c r="C24" s="16" t="s">
        <v>44</v>
      </c>
      <c r="D24" s="17" t="s">
        <v>65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0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0</v>
      </c>
      <c r="T24" s="20">
        <v>0</v>
      </c>
      <c r="U24" s="20">
        <v>0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0</v>
      </c>
    </row>
    <row r="25" spans="1:47" ht="18.75" customHeight="1" x14ac:dyDescent="0.3">
      <c r="A25" s="14">
        <f>IF(D25="","",SUBTOTAL(3,$D$14:D25))</f>
        <v>12</v>
      </c>
      <c r="B25" s="15" t="s">
        <v>66</v>
      </c>
      <c r="C25" s="16" t="s">
        <v>44</v>
      </c>
      <c r="D25" s="17" t="s">
        <v>67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5.4</v>
      </c>
      <c r="O25" s="20">
        <v>7.2</v>
      </c>
      <c r="P25" s="20">
        <v>0</v>
      </c>
      <c r="Q25" s="20">
        <v>0</v>
      </c>
      <c r="R25" s="21">
        <v>12.600000000000001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1</v>
      </c>
      <c r="AT25" s="21">
        <v>13.6</v>
      </c>
    </row>
    <row r="26" spans="1:47" x14ac:dyDescent="0.3">
      <c r="A26" s="14">
        <f>IF(D26="","",SUBTOTAL(3,$D$14:D26))</f>
        <v>13</v>
      </c>
      <c r="B26" s="15" t="s">
        <v>68</v>
      </c>
      <c r="C26" s="16" t="s">
        <v>44</v>
      </c>
      <c r="D26" s="17" t="s">
        <v>69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70</v>
      </c>
      <c r="C27" s="16" t="s">
        <v>44</v>
      </c>
      <c r="D27" s="17" t="s">
        <v>71</v>
      </c>
      <c r="E27" s="18">
        <v>6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6</v>
      </c>
      <c r="N27" s="20">
        <v>3.45</v>
      </c>
      <c r="O27" s="20">
        <v>3.3</v>
      </c>
      <c r="P27" s="20">
        <v>0</v>
      </c>
      <c r="Q27" s="20">
        <v>0</v>
      </c>
      <c r="R27" s="21">
        <v>6.75</v>
      </c>
      <c r="S27" s="20">
        <v>167</v>
      </c>
      <c r="T27" s="20">
        <v>300</v>
      </c>
      <c r="U27" s="20">
        <v>246</v>
      </c>
      <c r="V27" s="22">
        <v>22.1</v>
      </c>
      <c r="W27" s="20">
        <v>0</v>
      </c>
      <c r="X27" s="20">
        <v>0</v>
      </c>
      <c r="Y27" s="20">
        <v>0</v>
      </c>
      <c r="Z27" s="22">
        <v>0</v>
      </c>
      <c r="AA27" s="20">
        <v>13</v>
      </c>
      <c r="AB27" s="20">
        <v>0</v>
      </c>
      <c r="AC27" s="20">
        <v>13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0.9</v>
      </c>
      <c r="AT27" s="21">
        <v>35.799999999999997</v>
      </c>
      <c r="AU27" s="2"/>
    </row>
    <row r="28" spans="1:47" x14ac:dyDescent="0.3">
      <c r="A28" s="14">
        <f>IF(D28="","",SUBTOTAL(3,$D$14:D28))</f>
        <v>15</v>
      </c>
      <c r="B28" s="15" t="s">
        <v>72</v>
      </c>
      <c r="C28" s="16" t="s">
        <v>44</v>
      </c>
      <c r="D28" s="17" t="s">
        <v>73</v>
      </c>
      <c r="E28" s="18">
        <v>4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4</v>
      </c>
      <c r="N28" s="20">
        <v>6.75</v>
      </c>
      <c r="O28" s="20">
        <v>8.1000000000000014</v>
      </c>
      <c r="P28" s="20">
        <v>1.05</v>
      </c>
      <c r="Q28" s="20">
        <v>0</v>
      </c>
      <c r="R28" s="21">
        <v>14.85</v>
      </c>
      <c r="S28" s="20">
        <v>265</v>
      </c>
      <c r="T28" s="20">
        <v>267</v>
      </c>
      <c r="U28" s="20">
        <v>213</v>
      </c>
      <c r="V28" s="22">
        <v>31.900000000000002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0.9</v>
      </c>
      <c r="AT28" s="21">
        <v>51.7</v>
      </c>
      <c r="AU28" s="2"/>
    </row>
    <row r="29" spans="1:47" ht="37.5" x14ac:dyDescent="0.3">
      <c r="A29" s="14">
        <f>IF(D29="","",SUBTOTAL(3,$D$14:D29))</f>
        <v>16</v>
      </c>
      <c r="B29" s="15" t="s">
        <v>74</v>
      </c>
      <c r="C29" s="16" t="s">
        <v>44</v>
      </c>
      <c r="D29" s="17" t="s">
        <v>75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4.95</v>
      </c>
      <c r="O29" s="20">
        <v>2.85</v>
      </c>
      <c r="P29" s="20">
        <v>0</v>
      </c>
      <c r="Q29" s="20">
        <v>0</v>
      </c>
      <c r="R29" s="21">
        <v>7.8000000000000007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7.8</v>
      </c>
      <c r="AU29" s="2"/>
    </row>
    <row r="30" spans="1:47" x14ac:dyDescent="0.3">
      <c r="A30" s="14">
        <f>IF(D30="","",SUBTOTAL(3,$D$14:D30))</f>
        <v>17</v>
      </c>
      <c r="B30" s="15" t="s">
        <v>76</v>
      </c>
      <c r="C30" s="16" t="s">
        <v>44</v>
      </c>
      <c r="D30" s="17" t="s">
        <v>77</v>
      </c>
      <c r="E30" s="18">
        <v>6</v>
      </c>
      <c r="F30" s="18">
        <v>4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12</v>
      </c>
      <c r="N30" s="20">
        <v>12.149999999999999</v>
      </c>
      <c r="O30" s="20">
        <v>10.049999999999999</v>
      </c>
      <c r="P30" s="20">
        <v>1.2</v>
      </c>
      <c r="Q30" s="20">
        <v>0</v>
      </c>
      <c r="R30" s="21">
        <v>22.2</v>
      </c>
      <c r="S30" s="20">
        <v>688</v>
      </c>
      <c r="T30" s="20">
        <v>688</v>
      </c>
      <c r="U30" s="20">
        <v>745</v>
      </c>
      <c r="V30" s="22">
        <v>63.100000000000009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97.3</v>
      </c>
      <c r="AU30" s="2"/>
    </row>
    <row r="31" spans="1:47" x14ac:dyDescent="0.3">
      <c r="A31" s="14">
        <f>IF(D31="","",SUBTOTAL(3,$D$14:D31))</f>
        <v>18</v>
      </c>
      <c r="B31" s="15" t="s">
        <v>78</v>
      </c>
      <c r="C31" s="16" t="s">
        <v>44</v>
      </c>
      <c r="D31" s="17" t="s">
        <v>79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2</v>
      </c>
      <c r="N31" s="20">
        <v>9.3000000000000007</v>
      </c>
      <c r="O31" s="20">
        <v>8.6999999999999993</v>
      </c>
      <c r="P31" s="20">
        <v>1.35</v>
      </c>
      <c r="Q31" s="20">
        <v>0</v>
      </c>
      <c r="R31" s="21">
        <v>18</v>
      </c>
      <c r="S31" s="20">
        <v>0</v>
      </c>
      <c r="T31" s="20">
        <v>88</v>
      </c>
      <c r="U31" s="20">
        <v>36</v>
      </c>
      <c r="V31" s="22">
        <v>5.2000000000000011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1</v>
      </c>
      <c r="AT31" s="21">
        <v>26.2</v>
      </c>
      <c r="AU31" s="2"/>
    </row>
    <row r="32" spans="1:47" x14ac:dyDescent="0.3">
      <c r="A32" s="14">
        <f>IF(D32="","",SUBTOTAL(3,$D$14:D32))</f>
        <v>19</v>
      </c>
      <c r="B32" s="15" t="s">
        <v>80</v>
      </c>
      <c r="C32" s="16" t="s">
        <v>44</v>
      </c>
      <c r="D32" s="17" t="s">
        <v>81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2</v>
      </c>
      <c r="N32" s="20">
        <v>4.0500000000000007</v>
      </c>
      <c r="O32" s="20">
        <v>7.95</v>
      </c>
      <c r="P32" s="20">
        <v>0</v>
      </c>
      <c r="Q32" s="20">
        <v>0</v>
      </c>
      <c r="R32" s="21">
        <v>12</v>
      </c>
      <c r="S32" s="20">
        <v>389</v>
      </c>
      <c r="T32" s="20">
        <v>168</v>
      </c>
      <c r="U32" s="20">
        <v>303</v>
      </c>
      <c r="V32" s="22">
        <v>25.400000000000002</v>
      </c>
      <c r="W32" s="20">
        <v>0</v>
      </c>
      <c r="X32" s="20">
        <v>0</v>
      </c>
      <c r="Y32" s="20">
        <v>0</v>
      </c>
      <c r="Z32" s="22">
        <v>0</v>
      </c>
      <c r="AA32" s="20">
        <v>201</v>
      </c>
      <c r="AB32" s="20">
        <v>0</v>
      </c>
      <c r="AC32" s="20">
        <v>147</v>
      </c>
      <c r="AD32" s="22">
        <v>5.4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44.8</v>
      </c>
      <c r="AU32" s="2"/>
    </row>
    <row r="33" spans="1:47" ht="37.5" x14ac:dyDescent="0.3">
      <c r="A33" s="14">
        <f>IF(D33="","",SUBTOTAL(3,$D$14:D33))</f>
        <v>20</v>
      </c>
      <c r="B33" s="15" t="s">
        <v>82</v>
      </c>
      <c r="C33" s="16" t="s">
        <v>44</v>
      </c>
      <c r="D33" s="17" t="s">
        <v>83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84</v>
      </c>
      <c r="C34" s="16" t="s">
        <v>44</v>
      </c>
      <c r="D34" s="17" t="s">
        <v>85</v>
      </c>
      <c r="E34" s="18">
        <v>3</v>
      </c>
      <c r="F34" s="18">
        <v>6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12</v>
      </c>
      <c r="N34" s="20">
        <v>2.4</v>
      </c>
      <c r="O34" s="20">
        <v>3.9000000000000004</v>
      </c>
      <c r="P34" s="20">
        <v>0</v>
      </c>
      <c r="Q34" s="20">
        <v>0</v>
      </c>
      <c r="R34" s="21">
        <v>6.3000000000000007</v>
      </c>
      <c r="S34" s="20">
        <v>199</v>
      </c>
      <c r="T34" s="20">
        <v>456</v>
      </c>
      <c r="U34" s="20">
        <v>439</v>
      </c>
      <c r="V34" s="22">
        <v>21.6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39.9</v>
      </c>
      <c r="AU34" s="2"/>
    </row>
    <row r="35" spans="1:47" x14ac:dyDescent="0.3">
      <c r="A35" s="14">
        <f>IF(D35="","",SUBTOTAL(3,$D$14:D35))</f>
        <v>22</v>
      </c>
      <c r="B35" s="15" t="s">
        <v>86</v>
      </c>
      <c r="C35" s="16" t="s">
        <v>44</v>
      </c>
      <c r="D35" s="17" t="s">
        <v>87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0</v>
      </c>
      <c r="N35" s="20">
        <v>2.1</v>
      </c>
      <c r="O35" s="20">
        <v>4.8</v>
      </c>
      <c r="P35" s="20">
        <v>0</v>
      </c>
      <c r="Q35" s="20">
        <v>0</v>
      </c>
      <c r="R35" s="21">
        <v>6.9</v>
      </c>
      <c r="S35" s="20">
        <v>0</v>
      </c>
      <c r="T35" s="20">
        <v>0</v>
      </c>
      <c r="U35" s="20">
        <v>0</v>
      </c>
      <c r="V35" s="22">
        <v>0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0.8</v>
      </c>
      <c r="AT35" s="21">
        <v>7.7</v>
      </c>
      <c r="AU35" s="2"/>
    </row>
    <row r="36" spans="1:47" x14ac:dyDescent="0.3">
      <c r="A36" s="14">
        <f>IF(D36="","",SUBTOTAL(3,$D$14:D36))</f>
        <v>23</v>
      </c>
      <c r="B36" s="23" t="s">
        <v>88</v>
      </c>
      <c r="C36" s="16" t="s">
        <v>44</v>
      </c>
      <c r="D36" s="24" t="s">
        <v>89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90</v>
      </c>
      <c r="C37" s="25" t="s">
        <v>44</v>
      </c>
      <c r="D37" s="25" t="s">
        <v>91</v>
      </c>
      <c r="E37" s="18">
        <v>6</v>
      </c>
      <c r="F37" s="18">
        <v>8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18</v>
      </c>
      <c r="N37" s="20">
        <v>3.6</v>
      </c>
      <c r="O37" s="20">
        <v>3</v>
      </c>
      <c r="P37" s="20">
        <v>0</v>
      </c>
      <c r="Q37" s="20">
        <v>0</v>
      </c>
      <c r="R37" s="21">
        <v>6.6</v>
      </c>
      <c r="S37" s="20">
        <v>159</v>
      </c>
      <c r="T37" s="20">
        <v>219</v>
      </c>
      <c r="U37" s="20">
        <v>148</v>
      </c>
      <c r="V37" s="22">
        <v>23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13</v>
      </c>
      <c r="AC37" s="20">
        <v>0</v>
      </c>
      <c r="AD37" s="22">
        <v>1.3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49.4</v>
      </c>
      <c r="AU37" s="2"/>
    </row>
    <row r="38" spans="1:47" x14ac:dyDescent="0.3">
      <c r="A38" s="14">
        <f>IF(D38="","",SUBTOTAL(3,$D$14:D38))</f>
        <v>25</v>
      </c>
      <c r="B38" s="15" t="s">
        <v>92</v>
      </c>
      <c r="C38" s="16" t="s">
        <v>44</v>
      </c>
      <c r="D38" s="17" t="s">
        <v>93</v>
      </c>
      <c r="E38" s="18">
        <v>0</v>
      </c>
      <c r="F38" s="18">
        <v>16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24</v>
      </c>
      <c r="N38" s="20">
        <v>8.1</v>
      </c>
      <c r="O38" s="20">
        <v>9</v>
      </c>
      <c r="P38" s="20">
        <v>0</v>
      </c>
      <c r="Q38" s="20">
        <v>0</v>
      </c>
      <c r="R38" s="21">
        <v>17.100000000000001</v>
      </c>
      <c r="S38" s="20">
        <v>400</v>
      </c>
      <c r="T38" s="20">
        <v>506</v>
      </c>
      <c r="U38" s="20">
        <v>168</v>
      </c>
      <c r="V38" s="22">
        <v>73.800000000000011</v>
      </c>
      <c r="W38" s="20">
        <v>0</v>
      </c>
      <c r="X38" s="20">
        <v>0</v>
      </c>
      <c r="Y38" s="20">
        <v>0</v>
      </c>
      <c r="Z38" s="22">
        <v>0</v>
      </c>
      <c r="AA38" s="20">
        <v>8</v>
      </c>
      <c r="AB38" s="20">
        <v>0</v>
      </c>
      <c r="AC38" s="20">
        <v>8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114.9</v>
      </c>
      <c r="AU38" s="2"/>
    </row>
    <row r="39" spans="1:47" x14ac:dyDescent="0.3">
      <c r="A39" s="14">
        <f>IF(D39="","",SUBTOTAL(3,$D$14:D39))</f>
        <v>26</v>
      </c>
      <c r="B39" s="23" t="s">
        <v>94</v>
      </c>
      <c r="C39" s="16" t="s">
        <v>44</v>
      </c>
      <c r="D39" s="24" t="s">
        <v>95</v>
      </c>
      <c r="E39" s="18">
        <v>3</v>
      </c>
      <c r="F39" s="18">
        <v>20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33</v>
      </c>
      <c r="N39" s="20">
        <v>3.9000000000000004</v>
      </c>
      <c r="O39" s="20">
        <v>6.15</v>
      </c>
      <c r="P39" s="20">
        <v>0</v>
      </c>
      <c r="Q39" s="20">
        <v>0</v>
      </c>
      <c r="R39" s="21">
        <v>10.050000000000001</v>
      </c>
      <c r="S39" s="20">
        <v>140</v>
      </c>
      <c r="T39" s="20">
        <v>358</v>
      </c>
      <c r="U39" s="20">
        <v>149</v>
      </c>
      <c r="V39" s="22">
        <v>34.9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78</v>
      </c>
      <c r="AU39" s="2"/>
    </row>
    <row r="40" spans="1:47" ht="37.5" x14ac:dyDescent="0.3">
      <c r="A40" s="14">
        <f>IF(D40="","",SUBTOTAL(3,$D$14:D40))</f>
        <v>27</v>
      </c>
      <c r="B40" s="15" t="s">
        <v>96</v>
      </c>
      <c r="C40" s="16" t="s">
        <v>44</v>
      </c>
      <c r="D40" s="17" t="s">
        <v>97</v>
      </c>
      <c r="E40" s="18">
        <v>12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12</v>
      </c>
      <c r="N40" s="20">
        <v>9.75</v>
      </c>
      <c r="O40" s="20">
        <v>3.9</v>
      </c>
      <c r="P40" s="20">
        <v>0</v>
      </c>
      <c r="Q40" s="20">
        <v>0</v>
      </c>
      <c r="R40" s="21">
        <v>13.649999999999999</v>
      </c>
      <c r="S40" s="20">
        <v>243</v>
      </c>
      <c r="T40" s="20">
        <v>425</v>
      </c>
      <c r="U40" s="20">
        <v>317</v>
      </c>
      <c r="V40" s="22">
        <v>35.1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201</v>
      </c>
      <c r="AC40" s="20">
        <v>54</v>
      </c>
      <c r="AD40" s="22">
        <v>14.700000000000001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0.5</v>
      </c>
      <c r="AT40" s="21">
        <v>76</v>
      </c>
      <c r="AU40" s="2"/>
    </row>
    <row r="41" spans="1:47" x14ac:dyDescent="0.3">
      <c r="A41" s="14">
        <f>IF(D41="","",SUBTOTAL(3,$D$14:D41))</f>
        <v>28</v>
      </c>
      <c r="B41" s="15" t="s">
        <v>98</v>
      </c>
      <c r="C41" s="16" t="s">
        <v>44</v>
      </c>
      <c r="D41" s="17" t="s">
        <v>99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2.85</v>
      </c>
      <c r="O41" s="20">
        <v>4.8</v>
      </c>
      <c r="P41" s="20">
        <v>0</v>
      </c>
      <c r="Q41" s="20">
        <v>0</v>
      </c>
      <c r="R41" s="21">
        <v>7.6499999999999995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1.9</v>
      </c>
      <c r="AT41" s="21">
        <v>9.6</v>
      </c>
      <c r="AU41" s="2"/>
    </row>
    <row r="42" spans="1:47" x14ac:dyDescent="0.3">
      <c r="A42" s="14">
        <f>IF(D42="","",SUBTOTAL(3,$D$14:D42))</f>
        <v>29</v>
      </c>
      <c r="B42" s="15" t="s">
        <v>100</v>
      </c>
      <c r="C42" s="16" t="s">
        <v>44</v>
      </c>
      <c r="D42" s="17" t="s">
        <v>101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102</v>
      </c>
      <c r="C43" s="16" t="s">
        <v>44</v>
      </c>
      <c r="D43" s="17" t="s">
        <v>103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104</v>
      </c>
      <c r="C44" s="16" t="s">
        <v>44</v>
      </c>
      <c r="D44" s="17" t="s">
        <v>105</v>
      </c>
      <c r="E44" s="18">
        <v>2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2</v>
      </c>
      <c r="N44" s="20">
        <v>6</v>
      </c>
      <c r="O44" s="20">
        <v>3</v>
      </c>
      <c r="P44" s="20">
        <v>0</v>
      </c>
      <c r="Q44" s="20">
        <v>0</v>
      </c>
      <c r="R44" s="21">
        <v>9</v>
      </c>
      <c r="S44" s="20">
        <v>117</v>
      </c>
      <c r="T44" s="20">
        <v>282</v>
      </c>
      <c r="U44" s="20">
        <v>153</v>
      </c>
      <c r="V44" s="22">
        <v>24.6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1.4</v>
      </c>
      <c r="AT44" s="21">
        <v>37</v>
      </c>
      <c r="AU44" s="2"/>
    </row>
    <row r="45" spans="1:47" x14ac:dyDescent="0.3">
      <c r="A45" s="14">
        <f>IF(D45="","",SUBTOTAL(3,$D$14:D45))</f>
        <v>32</v>
      </c>
      <c r="B45" s="15" t="s">
        <v>106</v>
      </c>
      <c r="C45" s="16" t="s">
        <v>44</v>
      </c>
      <c r="D45" s="17" t="s">
        <v>107</v>
      </c>
      <c r="E45" s="18">
        <v>53</v>
      </c>
      <c r="F45" s="18">
        <v>12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71</v>
      </c>
      <c r="N45" s="20">
        <v>9.75</v>
      </c>
      <c r="O45" s="20">
        <v>3</v>
      </c>
      <c r="P45" s="20">
        <v>0</v>
      </c>
      <c r="Q45" s="20">
        <v>0</v>
      </c>
      <c r="R45" s="21">
        <v>12.750000000000002</v>
      </c>
      <c r="S45" s="20">
        <v>1408</v>
      </c>
      <c r="T45" s="20">
        <v>715</v>
      </c>
      <c r="U45" s="20">
        <v>608</v>
      </c>
      <c r="V45" s="22">
        <v>151.50000000000003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1.4</v>
      </c>
      <c r="AT45" s="21">
        <v>236.7</v>
      </c>
      <c r="AU45" s="2"/>
    </row>
    <row r="46" spans="1:47" x14ac:dyDescent="0.3">
      <c r="A46" s="14">
        <f>IF(D46="","",SUBTOTAL(3,$D$14:D46))</f>
        <v>33</v>
      </c>
      <c r="B46" s="15" t="s">
        <v>108</v>
      </c>
      <c r="C46" s="16" t="s">
        <v>44</v>
      </c>
      <c r="D46" s="17" t="s">
        <v>109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0</v>
      </c>
      <c r="O46" s="20">
        <v>0</v>
      </c>
      <c r="P46" s="20">
        <v>0</v>
      </c>
      <c r="Q46" s="20">
        <v>0</v>
      </c>
      <c r="R46" s="21">
        <v>0</v>
      </c>
      <c r="S46" s="20">
        <v>0</v>
      </c>
      <c r="T46" s="20">
        <v>0</v>
      </c>
      <c r="U46" s="20">
        <v>0</v>
      </c>
      <c r="V46" s="22">
        <v>0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0</v>
      </c>
      <c r="AU46" s="2"/>
    </row>
    <row r="47" spans="1:47" x14ac:dyDescent="0.3">
      <c r="A47" s="14">
        <f>IF(D47="","",SUBTOTAL(3,$D$14:D47))</f>
        <v>34</v>
      </c>
      <c r="B47" s="15" t="s">
        <v>110</v>
      </c>
      <c r="C47" s="16" t="s">
        <v>44</v>
      </c>
      <c r="D47" s="17" t="s">
        <v>111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0.45</v>
      </c>
      <c r="P47" s="20">
        <v>0</v>
      </c>
      <c r="Q47" s="20">
        <v>0</v>
      </c>
      <c r="R47" s="21">
        <v>0.45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0.5</v>
      </c>
      <c r="AU47" s="2"/>
    </row>
    <row r="48" spans="1:47" x14ac:dyDescent="0.3">
      <c r="A48" s="14">
        <f>IF(D48="","",SUBTOTAL(3,$D$14:D48))</f>
        <v>35</v>
      </c>
      <c r="B48" s="15" t="s">
        <v>112</v>
      </c>
      <c r="C48" s="16" t="s">
        <v>44</v>
      </c>
      <c r="D48" s="17" t="s">
        <v>113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0</v>
      </c>
      <c r="N48" s="20">
        <v>0</v>
      </c>
      <c r="O48" s="20">
        <v>0</v>
      </c>
      <c r="P48" s="20">
        <v>0</v>
      </c>
      <c r="Q48" s="20">
        <v>0</v>
      </c>
      <c r="R48" s="21">
        <v>0</v>
      </c>
      <c r="S48" s="20">
        <v>0</v>
      </c>
      <c r="T48" s="20">
        <v>0</v>
      </c>
      <c r="U48" s="20">
        <v>0</v>
      </c>
      <c r="V48" s="22">
        <v>0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0</v>
      </c>
      <c r="AU48" s="2"/>
    </row>
    <row r="49" spans="1:47" x14ac:dyDescent="0.3">
      <c r="A49" s="14">
        <f>IF(D49="","",SUBTOTAL(3,$D$14:D49))</f>
        <v>36</v>
      </c>
      <c r="B49" s="15" t="s">
        <v>114</v>
      </c>
      <c r="C49" s="16" t="s">
        <v>44</v>
      </c>
      <c r="D49" s="17" t="s">
        <v>115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ht="37.5" x14ac:dyDescent="0.3">
      <c r="A50" s="14">
        <f>IF(D50="","",SUBTOTAL(3,$D$14:D50))</f>
        <v>37</v>
      </c>
      <c r="B50" s="15" t="s">
        <v>116</v>
      </c>
      <c r="C50" s="16" t="s">
        <v>44</v>
      </c>
      <c r="D50" s="17" t="s">
        <v>117</v>
      </c>
      <c r="E50" s="18">
        <v>9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9</v>
      </c>
      <c r="N50" s="20">
        <v>7.2000000000000011</v>
      </c>
      <c r="O50" s="20">
        <v>5.7</v>
      </c>
      <c r="P50" s="20">
        <v>0</v>
      </c>
      <c r="Q50" s="20">
        <v>0</v>
      </c>
      <c r="R50" s="21">
        <v>12.9</v>
      </c>
      <c r="S50" s="20">
        <v>437</v>
      </c>
      <c r="T50" s="20">
        <v>220</v>
      </c>
      <c r="U50" s="20">
        <v>503</v>
      </c>
      <c r="V50" s="22">
        <v>15.400000000000002</v>
      </c>
      <c r="W50" s="20">
        <v>0</v>
      </c>
      <c r="X50" s="20">
        <v>0</v>
      </c>
      <c r="Y50" s="20">
        <v>0</v>
      </c>
      <c r="Z50" s="22">
        <v>0</v>
      </c>
      <c r="AA50" s="20">
        <v>66</v>
      </c>
      <c r="AB50" s="20">
        <v>8</v>
      </c>
      <c r="AC50" s="20">
        <v>66</v>
      </c>
      <c r="AD50" s="22">
        <v>0.8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0.9</v>
      </c>
      <c r="AT50" s="21">
        <v>39</v>
      </c>
      <c r="AU50" s="2"/>
    </row>
    <row r="51" spans="1:47" x14ac:dyDescent="0.3">
      <c r="A51" s="14">
        <f>IF(D51="","",SUBTOTAL(3,$D$14:D51))</f>
        <v>38</v>
      </c>
      <c r="B51" s="15" t="s">
        <v>118</v>
      </c>
      <c r="C51" s="16" t="s">
        <v>44</v>
      </c>
      <c r="D51" s="17" t="s">
        <v>119</v>
      </c>
      <c r="E51" s="18">
        <v>23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23</v>
      </c>
      <c r="N51" s="20">
        <v>12.749999999999998</v>
      </c>
      <c r="O51" s="20">
        <v>17.699999999999996</v>
      </c>
      <c r="P51" s="20">
        <v>3</v>
      </c>
      <c r="Q51" s="20">
        <v>0</v>
      </c>
      <c r="R51" s="21">
        <v>30.45</v>
      </c>
      <c r="S51" s="20">
        <v>414</v>
      </c>
      <c r="T51" s="20">
        <v>351</v>
      </c>
      <c r="U51" s="20">
        <v>461</v>
      </c>
      <c r="V51" s="22">
        <v>30.400000000000002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2.2000000000000002</v>
      </c>
      <c r="AT51" s="21">
        <v>86.1</v>
      </c>
      <c r="AU51" s="2"/>
    </row>
    <row r="52" spans="1:47" ht="37.5" x14ac:dyDescent="0.3">
      <c r="A52" s="14">
        <f>IF(D52="","",SUBTOTAL(3,$D$14:D52))</f>
        <v>39</v>
      </c>
      <c r="B52" s="15" t="s">
        <v>120</v>
      </c>
      <c r="C52" s="16" t="s">
        <v>44</v>
      </c>
      <c r="D52" s="17" t="s">
        <v>121</v>
      </c>
      <c r="E52" s="18">
        <v>10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10</v>
      </c>
      <c r="N52" s="20">
        <v>1.2</v>
      </c>
      <c r="O52" s="20">
        <v>0.6</v>
      </c>
      <c r="P52" s="20">
        <v>0</v>
      </c>
      <c r="Q52" s="20">
        <v>0</v>
      </c>
      <c r="R52" s="21">
        <v>1.7999999999999998</v>
      </c>
      <c r="S52" s="20">
        <v>249</v>
      </c>
      <c r="T52" s="20">
        <v>213</v>
      </c>
      <c r="U52" s="20">
        <v>537</v>
      </c>
      <c r="V52" s="22">
        <v>-7.5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4.3</v>
      </c>
      <c r="AU52" s="2"/>
    </row>
    <row r="53" spans="1:47" x14ac:dyDescent="0.3">
      <c r="A53" s="14">
        <f>IF(D53="","",SUBTOTAL(3,$D$14:D53))</f>
        <v>40</v>
      </c>
      <c r="B53" s="15" t="s">
        <v>122</v>
      </c>
      <c r="C53" s="16" t="s">
        <v>44</v>
      </c>
      <c r="D53" s="17" t="s">
        <v>123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124</v>
      </c>
      <c r="C54" s="16" t="s">
        <v>44</v>
      </c>
      <c r="D54" s="17" t="s">
        <v>125</v>
      </c>
      <c r="E54" s="18">
        <v>19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19</v>
      </c>
      <c r="N54" s="20">
        <v>6.9</v>
      </c>
      <c r="O54" s="20">
        <v>1.7999999999999998</v>
      </c>
      <c r="P54" s="20">
        <v>0</v>
      </c>
      <c r="Q54" s="20">
        <v>0</v>
      </c>
      <c r="R54" s="21">
        <v>8.6999999999999993</v>
      </c>
      <c r="S54" s="20">
        <v>990</v>
      </c>
      <c r="T54" s="20">
        <v>1020</v>
      </c>
      <c r="U54" s="20">
        <v>967</v>
      </c>
      <c r="V54" s="22">
        <v>104.30000000000001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0.5</v>
      </c>
      <c r="AT54" s="21">
        <v>132.5</v>
      </c>
      <c r="AU54" s="2"/>
    </row>
    <row r="55" spans="1:47" x14ac:dyDescent="0.3">
      <c r="A55" s="14">
        <f>IF(D55="","",SUBTOTAL(3,$D$14:D55))</f>
        <v>42</v>
      </c>
      <c r="B55" s="15" t="s">
        <v>126</v>
      </c>
      <c r="C55" s="16" t="s">
        <v>44</v>
      </c>
      <c r="D55" s="17" t="s">
        <v>127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137</v>
      </c>
      <c r="V55" s="22">
        <v>-13.700000000000001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-13.7</v>
      </c>
      <c r="AU55" s="2"/>
    </row>
    <row r="56" spans="1:47" x14ac:dyDescent="0.3">
      <c r="A56" s="14">
        <f>IF(D56="","",SUBTOTAL(3,$D$14:D56))</f>
        <v>43</v>
      </c>
      <c r="B56" s="15" t="s">
        <v>128</v>
      </c>
      <c r="C56" s="16" t="s">
        <v>44</v>
      </c>
      <c r="D56" s="17" t="s">
        <v>129</v>
      </c>
      <c r="E56" s="18">
        <v>4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4</v>
      </c>
      <c r="N56" s="20">
        <v>10.649999999999999</v>
      </c>
      <c r="O56" s="20">
        <v>10.799999999999999</v>
      </c>
      <c r="P56" s="20">
        <v>0</v>
      </c>
      <c r="Q56" s="20">
        <v>0</v>
      </c>
      <c r="R56" s="21">
        <v>21.45</v>
      </c>
      <c r="S56" s="20">
        <v>136</v>
      </c>
      <c r="T56" s="20">
        <v>212</v>
      </c>
      <c r="U56" s="20">
        <v>18</v>
      </c>
      <c r="V56" s="22">
        <v>33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2.1</v>
      </c>
      <c r="AT56" s="21">
        <v>60.6</v>
      </c>
      <c r="AU56" s="2"/>
    </row>
    <row r="57" spans="1:47" x14ac:dyDescent="0.3">
      <c r="A57" s="14">
        <f>IF(D57="","",SUBTOTAL(3,$D$14:D57))</f>
        <v>44</v>
      </c>
      <c r="B57" s="15" t="s">
        <v>130</v>
      </c>
      <c r="C57" s="16" t="s">
        <v>44</v>
      </c>
      <c r="D57" s="17" t="s">
        <v>131</v>
      </c>
      <c r="E57" s="18">
        <v>15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15</v>
      </c>
      <c r="N57" s="20">
        <v>4.3499999999999996</v>
      </c>
      <c r="O57" s="20">
        <v>13.649999999999999</v>
      </c>
      <c r="P57" s="20">
        <v>0</v>
      </c>
      <c r="Q57" s="20">
        <v>0</v>
      </c>
      <c r="R57" s="21">
        <v>18</v>
      </c>
      <c r="S57" s="20">
        <v>541</v>
      </c>
      <c r="T57" s="20">
        <v>225</v>
      </c>
      <c r="U57" s="20">
        <v>689</v>
      </c>
      <c r="V57" s="22">
        <v>7.7000000000000011</v>
      </c>
      <c r="W57" s="20">
        <v>0</v>
      </c>
      <c r="X57" s="20">
        <v>0</v>
      </c>
      <c r="Y57" s="20">
        <v>0</v>
      </c>
      <c r="Z57" s="22">
        <v>0</v>
      </c>
      <c r="AA57" s="20">
        <v>187</v>
      </c>
      <c r="AB57" s="20">
        <v>66</v>
      </c>
      <c r="AC57" s="20">
        <v>187</v>
      </c>
      <c r="AD57" s="22">
        <v>6.6000000000000005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47.3</v>
      </c>
      <c r="AU57" s="2"/>
    </row>
    <row r="58" spans="1:47" x14ac:dyDescent="0.3">
      <c r="A58" s="14">
        <f>IF(D58="","",SUBTOTAL(3,$D$14:D58))</f>
        <v>45</v>
      </c>
      <c r="B58" s="15" t="s">
        <v>132</v>
      </c>
      <c r="C58" s="16" t="s">
        <v>44</v>
      </c>
      <c r="D58" s="17" t="s">
        <v>133</v>
      </c>
      <c r="E58" s="18">
        <v>4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4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29</v>
      </c>
      <c r="T58" s="20">
        <v>0</v>
      </c>
      <c r="U58" s="20">
        <v>64</v>
      </c>
      <c r="V58" s="22">
        <v>-3.5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0.5</v>
      </c>
      <c r="AU58" s="2"/>
    </row>
    <row r="59" spans="1:47" hidden="1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hidden="1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hidden="1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hidden="1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hidden="1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hidden="1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hidden="1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hidden="1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hidden="1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hidden="1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hidden="1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hidden="1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hidden="1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hidden="1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hidden="1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hidden="1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hidden="1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hidden="1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hidden="1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hidden="1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hidden="1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hidden="1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hidden="1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hidden="1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hidden="1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hidden="1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hidden="1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hidden="1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hidden="1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hidden="1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hidden="1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hidden="1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hidden="1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hidden="1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hidden="1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hidden="1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hidden="1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hidden="1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hidden="1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hidden="1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hidden="1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hidden="1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hidden="1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hidden="1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hidden="1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hidden="1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hidden="1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hidden="1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hidden="1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hidden="1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hidden="1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hidden="1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hidden="1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hidden="1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hidden="1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hidden="1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hidden="1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hidden="1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hidden="1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hidden="1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hidden="1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hidden="1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hidden="1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hidden="1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hidden="1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hidden="1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hidden="1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hidden="1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hidden="1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hidden="1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hidden="1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hidden="1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hidden="1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hidden="1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hidden="1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hidden="1" x14ac:dyDescent="0.3">
      <c r="E553" s="5">
        <f t="shared" ref="E553:T553" si="11">SUBTOTAL(9,E12:E552)</f>
        <v>304</v>
      </c>
      <c r="F553" s="5">
        <f t="shared" si="11"/>
        <v>70</v>
      </c>
      <c r="G553" s="5">
        <f t="shared" si="11"/>
        <v>0</v>
      </c>
      <c r="H553" s="5">
        <f t="shared" si="11"/>
        <v>2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410</v>
      </c>
      <c r="N553" s="5">
        <f t="shared" si="11"/>
        <v>182.39999999999995</v>
      </c>
      <c r="O553" s="5">
        <f t="shared" si="11"/>
        <v>182.85000000000002</v>
      </c>
      <c r="P553" s="5">
        <f t="shared" si="11"/>
        <v>12.45</v>
      </c>
      <c r="Q553" s="5">
        <f t="shared" si="11"/>
        <v>1.25</v>
      </c>
      <c r="R553" s="5">
        <f t="shared" si="11"/>
        <v>366.49999999999994</v>
      </c>
      <c r="S553" s="5">
        <f t="shared" si="11"/>
        <v>10501</v>
      </c>
      <c r="T553" s="5">
        <f t="shared" si="11"/>
        <v>10816</v>
      </c>
      <c r="U553" s="5"/>
      <c r="V553" s="5">
        <f>SUBTOTAL(9,V12:V552)</f>
        <v>1058.7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475</v>
      </c>
      <c r="AB553" s="5">
        <f>SUBTOTAL(9,AB12:AB552)</f>
        <v>475</v>
      </c>
      <c r="AC553" s="5"/>
      <c r="AD553" s="5">
        <f>SUBTOTAL(9,AD12:AD552)</f>
        <v>47.5</v>
      </c>
      <c r="AE553" s="5">
        <f>SUBTOTAL(9,AE12:AE552)</f>
        <v>29</v>
      </c>
      <c r="AF553" s="5">
        <f>SUBTOTAL(9,AF12:AF552)</f>
        <v>29</v>
      </c>
      <c r="AG553" s="5"/>
      <c r="AH553" s="5">
        <f t="shared" ref="AH553:AT553" si="12">SUBTOTAL(9,AH12:AH552)</f>
        <v>5.8000000000000007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20.000000000000004</v>
      </c>
      <c r="AT553" s="5">
        <f t="shared" si="12"/>
        <v>1909.1999999999996</v>
      </c>
      <c r="AU553" s="2"/>
    </row>
    <row r="554" spans="1:47" hidden="1" x14ac:dyDescent="0.3">
      <c r="A554" s="2"/>
      <c r="B554" s="2"/>
      <c r="D554" s="2"/>
      <c r="R554" s="2"/>
      <c r="AT554" s="2"/>
      <c r="AU554" s="2"/>
    </row>
    <row r="555" spans="1:47" hidden="1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17-18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2019-08-21T07:10:54Z</dcterms:modified>
</cp:coreProperties>
</file>